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7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8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9.xml" ContentType="application/vnd.openxmlformats-officedocument.themeOverrid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34FBE341-5FFC-4F74-96B3-CA34C785F6BA}" xr6:coauthVersionLast="36" xr6:coauthVersionMax="36" xr10:uidLastSave="{00000000-0000-0000-0000-000000000000}"/>
  <bookViews>
    <workbookView xWindow="0" yWindow="0" windowWidth="24000" windowHeight="14025" activeTab="1" xr2:uid="{8CEFF0AB-BC49-46F7-9D54-A4EFA61B3D84}"/>
  </bookViews>
  <sheets>
    <sheet name="Averages" sheetId="1" r:id="rId1"/>
    <sheet name="14 days from experiment star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2" l="1"/>
  <c r="M5" i="2"/>
  <c r="O5" i="2"/>
  <c r="Q5" i="2"/>
  <c r="S5" i="2"/>
  <c r="U5" i="2"/>
  <c r="W5" i="2"/>
  <c r="Y5" i="2"/>
  <c r="AA5" i="2"/>
  <c r="AC5" i="2"/>
  <c r="AE5" i="2"/>
  <c r="AG5" i="2"/>
  <c r="AI5" i="2"/>
  <c r="AK5" i="2"/>
  <c r="AM5" i="2"/>
  <c r="AO5" i="2"/>
  <c r="AQ5" i="2"/>
  <c r="AS5" i="2"/>
  <c r="AU5" i="2"/>
  <c r="AW5" i="2"/>
  <c r="AY5" i="2"/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F5" i="1" l="1"/>
  <c r="E21" i="1"/>
  <c r="H5" i="1" l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Liza Roger</author>
    <author>Jillian Blount</author>
  </authors>
  <commentList>
    <comment ref="K1" authorId="0" shapeId="0" xr:uid="{F6F55F32-D2C4-47EE-8A4F-2FDAD25FE9FD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using http://www.fivecreeks.org/monitor/sal.shtml and converting mS/cm to uS/cm (x1000) 
also from the refractometer</t>
        </r>
      </text>
    </comment>
    <comment ref="M1" authorId="0" shapeId="0" xr:uid="{FBDA30DD-06C0-46DB-BEF9-736117EF9AD3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using reefapp.net converter</t>
        </r>
      </text>
    </comment>
    <comment ref="Q1" authorId="0" shapeId="0" xr:uid="{832909AF-9011-43B5-AA8B-077A39608E10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measured with Red Sea kit
</t>
        </r>
      </text>
    </comment>
    <comment ref="R1" authorId="0" shapeId="0" xr:uid="{00DBE37D-2548-4ADB-AA5A-7C00FE489278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Use this webpage for conversion: https://www.hamzasreef.com/Contents/Calculators/AlkConversion.php 
</t>
        </r>
      </text>
    </comment>
    <comment ref="V1" authorId="0" shapeId="0" xr:uid="{098CA16D-5265-4313-814E-428EC6E5591C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measured using the kit</t>
        </r>
      </text>
    </comment>
    <comment ref="Z1" authorId="0" shapeId="0" xr:uid="{672A2040-545F-46D9-A4EE-880128509FD4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to be measured under water</t>
        </r>
      </text>
    </comment>
    <comment ref="AA1" authorId="0" shapeId="0" xr:uid="{5A79C986-DD62-4176-830B-136D7AAB7140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calculated in R with seacarb package</t>
        </r>
      </text>
    </comment>
    <comment ref="AB1" authorId="0" shapeId="0" xr:uid="{FF81ACB9-3CA2-4664-9D88-361AA5397626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calculated with SeaCarb in R</t>
        </r>
      </text>
    </comment>
    <comment ref="G2" authorId="0" shapeId="0" xr:uid="{D14FF289-1E2C-4812-B9B4-A696A86E0C54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this colors means this data is collected from the 5 in 1 test strips</t>
        </r>
      </text>
    </comment>
    <comment ref="AA3" authorId="1" shapeId="0" xr:uid="{D70C28A8-7D0D-4B4D-B7EE-6CE7888944B3}">
      <text>
        <r>
          <rPr>
            <b/>
            <sz val="9"/>
            <color indexed="81"/>
            <rFont val="Tahoma"/>
            <family val="2"/>
          </rPr>
          <t>Jillian Blount:</t>
        </r>
        <r>
          <rPr>
            <sz val="9"/>
            <color indexed="81"/>
            <rFont val="Tahoma"/>
            <family val="2"/>
          </rPr>
          <t xml:space="preserve">
https://academic.oup.com/icesjms/article/74/4/1092/2907909#186893114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Liza Roger</author>
    <author>Jillian Blount</author>
  </authors>
  <commentList>
    <comment ref="Q1" authorId="0" shapeId="0" xr:uid="{2D2C8114-D1AF-4A20-A477-5CFD9E8A0F2A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using http://www.fivecreeks.org/monitor/sal.shtml and converting mS/cm to uS/cm (x1000) 
also from the refractometer</t>
        </r>
      </text>
    </comment>
    <comment ref="U1" authorId="0" shapeId="0" xr:uid="{7947B06D-C29D-46FF-85CD-ACCC23F17C08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using reefapp.net converter</t>
        </r>
      </text>
    </comment>
    <comment ref="AC1" authorId="0" shapeId="0" xr:uid="{8C21350B-9E47-4D0D-BB3F-BC6C47B5EDAA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measured with Red Sea kit
</t>
        </r>
      </text>
    </comment>
    <comment ref="AE1" authorId="0" shapeId="0" xr:uid="{470D1AEA-33F4-46DA-9FCB-9D0150FC8739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Use this webpage for conversion: https://www.hamzasreef.com/Contents/Calculators/AlkConversion.php 
</t>
        </r>
      </text>
    </comment>
    <comment ref="AM1" authorId="0" shapeId="0" xr:uid="{BC03F8A6-D266-4BA5-99B8-115B1D0CE34A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measured using the kit</t>
        </r>
      </text>
    </comment>
    <comment ref="AU1" authorId="0" shapeId="0" xr:uid="{ED22C8F9-77A6-4C4C-AA64-E6EF1330CD41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to be measured under water</t>
        </r>
      </text>
    </comment>
    <comment ref="AW1" authorId="0" shapeId="0" xr:uid="{730969F0-DA61-432A-944F-24BB4414BE3A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calculated in R with seacarb package</t>
        </r>
      </text>
    </comment>
    <comment ref="AY1" authorId="0" shapeId="0" xr:uid="{F3FA669D-5454-43FF-B4DA-910AA42DBD7C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calculated with SeaCarb in R</t>
        </r>
      </text>
    </comment>
    <comment ref="I2" authorId="0" shapeId="0" xr:uid="{BB019422-8C24-47E5-B450-361E49F4F2E7}">
      <text>
        <r>
          <rPr>
            <b/>
            <sz val="9"/>
            <color indexed="81"/>
            <rFont val="Tahoma"/>
            <family val="2"/>
          </rPr>
          <t>Liza Roger:</t>
        </r>
        <r>
          <rPr>
            <sz val="9"/>
            <color indexed="81"/>
            <rFont val="Tahoma"/>
            <family val="2"/>
          </rPr>
          <t xml:space="preserve">
this colors means this data is collected from the 5 in 1 test strips</t>
        </r>
      </text>
    </comment>
    <comment ref="AW3" authorId="1" shapeId="0" xr:uid="{CB77B7E6-12EF-44BF-BCDA-08D697BDD3FB}">
      <text>
        <r>
          <rPr>
            <b/>
            <sz val="9"/>
            <color indexed="81"/>
            <rFont val="Tahoma"/>
            <family val="2"/>
          </rPr>
          <t>Jillian Blount:</t>
        </r>
        <r>
          <rPr>
            <sz val="9"/>
            <color indexed="81"/>
            <rFont val="Tahoma"/>
            <family val="2"/>
          </rPr>
          <t xml:space="preserve">
https://academic.oup.com/icesjms/article/74/4/1092/2907909#186893114</t>
        </r>
      </text>
    </comment>
  </commentList>
</comments>
</file>

<file path=xl/sharedStrings.xml><?xml version="1.0" encoding="utf-8"?>
<sst xmlns="http://schemas.openxmlformats.org/spreadsheetml/2006/main" count="442" uniqueCount="125">
  <si>
    <t>Temperature</t>
  </si>
  <si>
    <t>pH</t>
  </si>
  <si>
    <t>SG</t>
  </si>
  <si>
    <t>Conductivity</t>
  </si>
  <si>
    <t>Salinity</t>
  </si>
  <si>
    <t>KH</t>
  </si>
  <si>
    <t>Nitrite</t>
  </si>
  <si>
    <t>Nitrate</t>
  </si>
  <si>
    <t>TA</t>
  </si>
  <si>
    <t>ALK</t>
  </si>
  <si>
    <t>Calcium</t>
  </si>
  <si>
    <t>Phosphate</t>
  </si>
  <si>
    <t>Magnesium</t>
  </si>
  <si>
    <t>dO2</t>
  </si>
  <si>
    <t>Light</t>
  </si>
  <si>
    <t>pCO2</t>
  </si>
  <si>
    <t>DIC</t>
  </si>
  <si>
    <r>
      <rPr>
        <b/>
        <sz val="12"/>
        <color theme="1"/>
        <rFont val="Calibri"/>
        <family val="2"/>
      </rPr>
      <t>°</t>
    </r>
    <r>
      <rPr>
        <b/>
        <sz val="12"/>
        <color theme="1"/>
        <rFont val="Calibri"/>
        <family val="2"/>
        <scheme val="minor"/>
      </rPr>
      <t>C</t>
    </r>
  </si>
  <si>
    <t>strip</t>
  </si>
  <si>
    <t>mV</t>
  </si>
  <si>
    <t>a.u.</t>
  </si>
  <si>
    <t>mW</t>
  </si>
  <si>
    <t>mS/cm</t>
  </si>
  <si>
    <t>(PSU) ppt</t>
  </si>
  <si>
    <t>mg/L (ppm)</t>
  </si>
  <si>
    <t>dKH</t>
  </si>
  <si>
    <t>meq/L</t>
  </si>
  <si>
    <t>ppm (=mg/L)</t>
  </si>
  <si>
    <t>seacarb(molal)</t>
  </si>
  <si>
    <t>umol/kg</t>
  </si>
  <si>
    <t>nA</t>
  </si>
  <si>
    <t>PAR</t>
  </si>
  <si>
    <t>mol/kg</t>
  </si>
  <si>
    <t>mol/Kg</t>
  </si>
  <si>
    <t>Expt # | Tank #</t>
  </si>
  <si>
    <t>Experiment</t>
  </si>
  <si>
    <t>Desired Paramaters</t>
  </si>
  <si>
    <t>0-.05</t>
  </si>
  <si>
    <t>0-10</t>
  </si>
  <si>
    <t>Standard Deviation</t>
  </si>
  <si>
    <t>Expt 4 | Tank 1 | Expt</t>
  </si>
  <si>
    <t>Expt 4 | Tank 2 | Ctrl</t>
  </si>
  <si>
    <t>Expt 6 | Tank 1 | Expt</t>
  </si>
  <si>
    <t>Expt 6 | Tank 2 | Ctrl</t>
  </si>
  <si>
    <t>Expt 8 | Tank 1 | Expt</t>
  </si>
  <si>
    <t>Expt 8 | Tank 2 | Ctrl</t>
  </si>
  <si>
    <t>Expt 10 | Tank 1 | Expt</t>
  </si>
  <si>
    <t>Expt 10 | Tank 2 | Ctrl</t>
  </si>
  <si>
    <t>Expt 4 | Tank 1 (Pre-wound) | Expt</t>
  </si>
  <si>
    <t>Expt 4 | Tank 2 (Pre-wound) | Ctrl</t>
  </si>
  <si>
    <t>Expt 5 | Tank 3 | Expt</t>
  </si>
  <si>
    <t>Expt 5 | Tank 4 | Ctrl</t>
  </si>
  <si>
    <t>Expt 7 | Tank 3 | Expt</t>
  </si>
  <si>
    <t>Expt 7 | Tank 4 | Ctrl</t>
  </si>
  <si>
    <t>Expt 9 | Tank 3 | Expt</t>
  </si>
  <si>
    <t>Expt 9 | Tank 4 | Ctrl</t>
  </si>
  <si>
    <t>Expt 11 | Tank 3 | Expt</t>
  </si>
  <si>
    <t>Expt 11 | Tank 4 | Ctrl</t>
  </si>
  <si>
    <t>Expt 5 | Tank 3 (Pre-wound) | Expt</t>
  </si>
  <si>
    <t>Expt 5 | Tank 4 (Pre-wound) | Ctrl</t>
  </si>
  <si>
    <t>Expt 6 | Tank 1 (Pre-wound) | Expt</t>
  </si>
  <si>
    <t>Expt 6 | Tank 2 (Pre-wound) | Ctrl</t>
  </si>
  <si>
    <t>Expt 7 | Tank 3 (Pre-wound) | Expt</t>
  </si>
  <si>
    <t>Expt 7 | Tank 4 (Pre-wound) | Ctrl</t>
  </si>
  <si>
    <t>Expt 8 | Tank 1 (Pre-wound) | Expt</t>
  </si>
  <si>
    <t>Expt 8 | Tank 2 (Pre-wound) | Ctrl</t>
  </si>
  <si>
    <t>Expt 9 | Tank 3 (Pre-wound) | Expt</t>
  </si>
  <si>
    <t>Expt 9 | Tank 4 (Pre-wound) | Ctrl</t>
  </si>
  <si>
    <t>Expt 10 | Tank 1 (Pre-wound) | Expt</t>
  </si>
  <si>
    <t>Expt 10 | Tank 2 (Pre-wound) | Ctrl</t>
  </si>
  <si>
    <t>Expt 11 | Tank 3 (Pre-wound) | Expt</t>
  </si>
  <si>
    <t>Expt 11 | Tank 4 (Pre-wound) | Ctrl</t>
  </si>
  <si>
    <t>Expt 4 | Tank 1 (Post-wound) | Expt</t>
  </si>
  <si>
    <t>Expt 4 | Tank 2 (Post-wound) | Ctrl</t>
  </si>
  <si>
    <t>Expt 5 | Tank 3 (Post-wound) | Expt</t>
  </si>
  <si>
    <t>Expt 5 | Tank 4 (Post-wound) | Ctrl</t>
  </si>
  <si>
    <t>Expt 6 | Tank 1 (Post-wound) | Expt</t>
  </si>
  <si>
    <t>Expt 6 | Tank 2 (Post-wound) | Ctrl</t>
  </si>
  <si>
    <t>Expt 7 | Tank 3 (Post-wound) | Expt</t>
  </si>
  <si>
    <t>Expt 7 | Tank 4 (Post-wound) | Ctrl</t>
  </si>
  <si>
    <t>Expt 8 | Tank 1 (Post-wound) | Expt</t>
  </si>
  <si>
    <t>Expt 8 | Tank 2 (Post-wound) | Ctrl</t>
  </si>
  <si>
    <t>Expt 9 | Tank 3 (Post-wound) | Expt</t>
  </si>
  <si>
    <t>Expt 9 | Tank 4 (Post-wound) | Ctrl</t>
  </si>
  <si>
    <t>Expt 10 | Tank 1 (Post-wound) | Expt</t>
  </si>
  <si>
    <t>Expt 10 | Tank 2 (Post-wound) | Ctrl</t>
  </si>
  <si>
    <t>Expt 11 | Tank 3 (Post-wound) | Expt</t>
  </si>
  <si>
    <t>Expt 11 | Tank 4 (Post-wound) | Ctrl</t>
  </si>
  <si>
    <t>Days #</t>
  </si>
  <si>
    <t>Runtime</t>
  </si>
  <si>
    <t>Wound</t>
  </si>
  <si>
    <t>Food</t>
  </si>
  <si>
    <t>N</t>
  </si>
  <si>
    <t>L</t>
  </si>
  <si>
    <t>Y</t>
  </si>
  <si>
    <t>H</t>
  </si>
  <si>
    <t>Experiment Conditions</t>
  </si>
  <si>
    <t>7.8-8.4</t>
  </si>
  <si>
    <t>8-12 dKH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</si>
  <si>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380-500</t>
    </r>
  </si>
  <si>
    <t>0-0.7</t>
  </si>
  <si>
    <t>1250-1500</t>
  </si>
  <si>
    <t>&gt; 142.0</t>
  </si>
  <si>
    <t>&gt;250</t>
  </si>
  <si>
    <t>2.86-4.29</t>
  </si>
  <si>
    <t>2.79E-3 to 4.19E-3</t>
  </si>
  <si>
    <t>1.024-1.026</t>
  </si>
  <si>
    <t>Dates</t>
  </si>
  <si>
    <t>10/20-11/3</t>
  </si>
  <si>
    <t>11/04-11/18</t>
  </si>
  <si>
    <t>11/04-11/19</t>
  </si>
  <si>
    <t>1/31-2/13</t>
  </si>
  <si>
    <t>5/11-5/25</t>
  </si>
  <si>
    <t>5/25-6/8</t>
  </si>
  <si>
    <t>143.099-214.648</t>
  </si>
  <si>
    <t>1429.7-2144.55</t>
  </si>
  <si>
    <t>6.863-6.853</t>
  </si>
  <si>
    <t>2.15E-3 to 3.92E-3</t>
  </si>
  <si>
    <t>166.59-1425.63</t>
  </si>
  <si>
    <t>Expt 910 | Tank 1 | Expt</t>
  </si>
  <si>
    <t>Expt 910 | Tank 2 | Ctrl</t>
  </si>
  <si>
    <t>Expt 911 | Tank 3 | Expt</t>
  </si>
  <si>
    <t>Expt 911 | Tank 4 | Ctrl</t>
  </si>
  <si>
    <t>SD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</si>
  <si>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380-500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</si>
</sst>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m/d/yy\ h:mm;@"/>
    <numFmt numFmtId="165" formatCode="0.000"/>
    <numFmt numFmtId="166" formatCode="0.0000"/>
    <numFmt numFmtId="167" formatCode="0.0"/>
    <numFmt numFmtId="168" formatCode="0.00000"/>
  </numFmts>
  <fonts count="1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</font>
    <font>
      <sz val="11"/>
      <color rgb="FF9C5700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E1E1E8"/>
      </left>
      <right style="medium">
        <color rgb="FFE1E1E8"/>
      </right>
      <top style="medium">
        <color rgb="FFE1E1E8"/>
      </top>
      <bottom style="medium">
        <color rgb="FFE1E1E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7" fillId="4" borderId="14" applyNumberFormat="0" applyFont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1" fillId="8" borderId="0" applyNumberFormat="0" applyBorder="0" applyAlignment="0" applyProtection="0"/>
  </cellStyleXfs>
  <cellXfs count="136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2" borderId="13" xfId="1" applyFont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2" borderId="11" xfId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5" fontId="0" fillId="0" borderId="0" xfId="0" applyNumberFormat="1"/>
    <xf numFmtId="0" fontId="0" fillId="4" borderId="14" xfId="2" applyFont="1"/>
    <xf numFmtId="0" fontId="2" fillId="0" borderId="0" xfId="0" applyFont="1" applyBorder="1" applyAlignment="1">
      <alignment horizontal="center" vertical="center"/>
    </xf>
    <xf numFmtId="165" fontId="0" fillId="4" borderId="14" xfId="2" applyNumberFormat="1" applyFont="1"/>
    <xf numFmtId="0" fontId="0" fillId="4" borderId="14" xfId="2" applyFont="1" applyAlignment="1">
      <alignment horizontal="right"/>
    </xf>
    <xf numFmtId="165" fontId="0" fillId="4" borderId="14" xfId="2" applyNumberFormat="1" applyFont="1" applyAlignment="1">
      <alignment horizontal="right"/>
    </xf>
    <xf numFmtId="165" fontId="8" fillId="5" borderId="0" xfId="3" applyNumberFormat="1"/>
    <xf numFmtId="166" fontId="0" fillId="0" borderId="0" xfId="0" applyNumberFormat="1"/>
    <xf numFmtId="166" fontId="8" fillId="5" borderId="0" xfId="3" applyNumberFormat="1"/>
    <xf numFmtId="166" fontId="8" fillId="5" borderId="0" xfId="3" applyNumberFormat="1" applyBorder="1" applyAlignment="1">
      <alignment horizontal="right" vertical="center"/>
    </xf>
    <xf numFmtId="166" fontId="9" fillId="6" borderId="0" xfId="4" applyNumberFormat="1"/>
    <xf numFmtId="166" fontId="9" fillId="6" borderId="6" xfId="4" applyNumberFormat="1" applyBorder="1" applyAlignment="1">
      <alignment vertical="center"/>
    </xf>
    <xf numFmtId="166" fontId="8" fillId="5" borderId="6" xfId="3" applyNumberFormat="1" applyBorder="1" applyAlignment="1">
      <alignment vertical="center"/>
    </xf>
    <xf numFmtId="165" fontId="8" fillId="5" borderId="6" xfId="3" applyNumberFormat="1" applyBorder="1" applyAlignment="1">
      <alignment vertical="center"/>
    </xf>
    <xf numFmtId="166" fontId="0" fillId="7" borderId="0" xfId="0" applyNumberFormat="1" applyFill="1"/>
    <xf numFmtId="165" fontId="0" fillId="7" borderId="0" xfId="0" applyNumberFormat="1" applyFill="1"/>
    <xf numFmtId="2" fontId="9" fillId="6" borderId="0" xfId="4" applyNumberFormat="1" applyBorder="1" applyAlignment="1">
      <alignment horizontal="right" vertical="center"/>
    </xf>
    <xf numFmtId="2" fontId="8" fillId="5" borderId="0" xfId="3" applyNumberFormat="1"/>
    <xf numFmtId="2" fontId="9" fillId="6" borderId="6" xfId="4" applyNumberFormat="1" applyBorder="1" applyAlignment="1">
      <alignment vertical="center"/>
    </xf>
    <xf numFmtId="2" fontId="9" fillId="6" borderId="0" xfId="4" applyNumberFormat="1"/>
    <xf numFmtId="2" fontId="0" fillId="0" borderId="0" xfId="0" applyNumberFormat="1"/>
    <xf numFmtId="2" fontId="0" fillId="7" borderId="0" xfId="0" applyNumberFormat="1" applyFill="1"/>
    <xf numFmtId="167" fontId="9" fillId="6" borderId="0" xfId="4" applyNumberFormat="1" applyBorder="1" applyAlignment="1">
      <alignment horizontal="right" vertical="center"/>
    </xf>
    <xf numFmtId="167" fontId="8" fillId="5" borderId="0" xfId="3" applyNumberFormat="1"/>
    <xf numFmtId="167" fontId="9" fillId="6" borderId="6" xfId="4" applyNumberFormat="1" applyBorder="1" applyAlignment="1">
      <alignment vertical="center"/>
    </xf>
    <xf numFmtId="167" fontId="9" fillId="6" borderId="0" xfId="4" applyNumberFormat="1"/>
    <xf numFmtId="167" fontId="0" fillId="0" borderId="0" xfId="0" applyNumberFormat="1"/>
    <xf numFmtId="167" fontId="0" fillId="7" borderId="0" xfId="0" applyNumberFormat="1" applyFill="1"/>
    <xf numFmtId="2" fontId="0" fillId="7" borderId="0" xfId="0" applyNumberFormat="1" applyFont="1" applyFill="1" applyBorder="1" applyAlignment="1">
      <alignment horizontal="right" vertical="center"/>
    </xf>
    <xf numFmtId="2" fontId="0" fillId="7" borderId="0" xfId="0" applyNumberFormat="1" applyFont="1" applyFill="1"/>
    <xf numFmtId="2" fontId="0" fillId="7" borderId="6" xfId="0" applyNumberFormat="1" applyFont="1" applyFill="1" applyBorder="1" applyAlignment="1">
      <alignment vertical="center"/>
    </xf>
    <xf numFmtId="2" fontId="0" fillId="0" borderId="6" xfId="0" applyNumberFormat="1" applyFill="1" applyBorder="1" applyAlignment="1">
      <alignment vertical="center"/>
    </xf>
    <xf numFmtId="2" fontId="0" fillId="0" borderId="0" xfId="0" applyNumberFormat="1" applyFill="1"/>
    <xf numFmtId="2" fontId="0" fillId="0" borderId="0" xfId="0" applyNumberFormat="1" applyFont="1" applyBorder="1" applyAlignment="1">
      <alignment horizontal="right" vertical="center"/>
    </xf>
    <xf numFmtId="2" fontId="8" fillId="5" borderId="6" xfId="3" applyNumberFormat="1" applyBorder="1" applyAlignment="1">
      <alignment vertical="center"/>
    </xf>
    <xf numFmtId="2" fontId="11" fillId="8" borderId="0" xfId="5" applyNumberFormat="1"/>
    <xf numFmtId="166" fontId="11" fillId="8" borderId="0" xfId="5" applyNumberFormat="1"/>
    <xf numFmtId="2" fontId="11" fillId="8" borderId="0" xfId="5" applyNumberFormat="1" applyBorder="1" applyAlignment="1">
      <alignment horizontal="right" vertical="center"/>
    </xf>
    <xf numFmtId="11" fontId="0" fillId="4" borderId="14" xfId="2" applyNumberFormat="1" applyFont="1"/>
    <xf numFmtId="11" fontId="0" fillId="0" borderId="0" xfId="0" applyNumberFormat="1"/>
    <xf numFmtId="11" fontId="0" fillId="7" borderId="0" xfId="0" applyNumberFormat="1" applyFill="1"/>
    <xf numFmtId="0" fontId="0" fillId="7" borderId="0" xfId="0" applyFill="1"/>
    <xf numFmtId="2" fontId="8" fillId="5" borderId="0" xfId="3" applyNumberFormat="1" applyBorder="1" applyAlignment="1">
      <alignment horizontal="right" vertical="center"/>
    </xf>
    <xf numFmtId="2" fontId="11" fillId="8" borderId="6" xfId="5" applyNumberFormat="1" applyBorder="1" applyAlignment="1">
      <alignment vertical="center"/>
    </xf>
    <xf numFmtId="168" fontId="0" fillId="4" borderId="14" xfId="2" applyNumberFormat="1" applyFont="1"/>
    <xf numFmtId="0" fontId="2" fillId="0" borderId="2" xfId="0" applyFont="1" applyBorder="1" applyAlignment="1">
      <alignment horizontal="center" vertical="center"/>
    </xf>
    <xf numFmtId="11" fontId="8" fillId="5" borderId="0" xfId="3" applyNumberFormat="1"/>
    <xf numFmtId="11" fontId="11" fillId="8" borderId="0" xfId="5" applyNumberFormat="1"/>
    <xf numFmtId="11" fontId="11" fillId="8" borderId="6" xfId="5" applyNumberFormat="1" applyBorder="1" applyAlignment="1">
      <alignment vertical="center"/>
    </xf>
    <xf numFmtId="11" fontId="9" fillId="6" borderId="0" xfId="4" applyNumberFormat="1"/>
    <xf numFmtId="11" fontId="9" fillId="6" borderId="0" xfId="4" applyNumberForma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16" fontId="0" fillId="4" borderId="14" xfId="2" applyNumberFormat="1" applyFont="1" applyAlignment="1">
      <alignment horizontal="right"/>
    </xf>
    <xf numFmtId="11" fontId="0" fillId="4" borderId="14" xfId="2" applyNumberFormat="1" applyFont="1" applyAlignment="1">
      <alignment horizontal="right"/>
    </xf>
    <xf numFmtId="168" fontId="0" fillId="4" borderId="14" xfId="2" applyNumberFormat="1" applyFont="1" applyAlignment="1">
      <alignment horizontal="right"/>
    </xf>
    <xf numFmtId="0" fontId="0" fillId="0" borderId="0" xfId="0" applyAlignment="1">
      <alignment horizontal="right"/>
    </xf>
    <xf numFmtId="167" fontId="11" fillId="8" borderId="0" xfId="5" applyNumberFormat="1"/>
    <xf numFmtId="0" fontId="11" fillId="8" borderId="0" xfId="5"/>
    <xf numFmtId="0" fontId="0" fillId="7" borderId="14" xfId="2" applyFont="1" applyFill="1" applyAlignment="1">
      <alignment horizontal="right"/>
    </xf>
    <xf numFmtId="165" fontId="9" fillId="6" borderId="0" xfId="4" applyNumberFormat="1"/>
    <xf numFmtId="165" fontId="8" fillId="5" borderId="0" xfId="3" applyNumberFormat="1" applyBorder="1" applyAlignment="1">
      <alignment horizontal="right" vertical="center"/>
    </xf>
    <xf numFmtId="165" fontId="11" fillId="8" borderId="0" xfId="5" applyNumberFormat="1"/>
    <xf numFmtId="0" fontId="9" fillId="6" borderId="0" xfId="4" applyAlignment="1">
      <alignment horizontal="right"/>
    </xf>
    <xf numFmtId="0" fontId="9" fillId="6" borderId="0" xfId="4"/>
    <xf numFmtId="0" fontId="11" fillId="8" borderId="0" xfId="5" applyAlignment="1">
      <alignment horizontal="right"/>
    </xf>
    <xf numFmtId="167" fontId="11" fillId="8" borderId="0" xfId="5" applyNumberFormat="1" applyBorder="1" applyAlignment="1">
      <alignment horizontal="right" vertical="center"/>
    </xf>
    <xf numFmtId="2" fontId="8" fillId="5" borderId="15" xfId="3" applyNumberFormat="1" applyBorder="1" applyAlignment="1">
      <alignment horizontal="right" vertical="center"/>
    </xf>
    <xf numFmtId="2" fontId="8" fillId="5" borderId="0" xfId="3" applyNumberFormat="1" applyBorder="1" applyAlignment="1">
      <alignment horizontal="right"/>
    </xf>
    <xf numFmtId="2" fontId="8" fillId="5" borderId="6" xfId="3" applyNumberFormat="1" applyBorder="1"/>
    <xf numFmtId="11" fontId="8" fillId="5" borderId="15" xfId="3" applyNumberFormat="1" applyBorder="1" applyAlignment="1">
      <alignment horizontal="right" vertical="center"/>
    </xf>
    <xf numFmtId="11" fontId="8" fillId="5" borderId="0" xfId="3" applyNumberFormat="1" applyBorder="1" applyAlignment="1">
      <alignment horizontal="right" vertical="center"/>
    </xf>
    <xf numFmtId="11" fontId="8" fillId="5" borderId="0" xfId="3" applyNumberFormat="1" applyBorder="1" applyAlignment="1">
      <alignment horizontal="right"/>
    </xf>
    <xf numFmtId="11" fontId="11" fillId="8" borderId="0" xfId="5" applyNumberFormat="1" applyBorder="1" applyAlignment="1">
      <alignment horizontal="right" vertical="center"/>
    </xf>
    <xf numFmtId="11" fontId="11" fillId="8" borderId="15" xfId="5" applyNumberFormat="1" applyBorder="1" applyAlignment="1">
      <alignment horizontal="right" vertical="center"/>
    </xf>
    <xf numFmtId="11" fontId="9" fillId="6" borderId="15" xfId="4" applyNumberFormat="1" applyBorder="1" applyAlignment="1">
      <alignment horizontal="right" vertical="center"/>
    </xf>
    <xf numFmtId="11" fontId="9" fillId="6" borderId="0" xfId="4" applyNumberFormat="1" applyBorder="1" applyAlignment="1">
      <alignment horizontal="right"/>
    </xf>
    <xf numFmtId="11" fontId="9" fillId="6" borderId="6" xfId="4" applyNumberFormat="1" applyBorder="1"/>
    <xf numFmtId="11" fontId="9" fillId="6" borderId="15" xfId="4" applyNumberFormat="1" applyBorder="1" applyAlignment="1">
      <alignment vertical="center"/>
    </xf>
    <xf numFmtId="11" fontId="9" fillId="6" borderId="0" xfId="4" applyNumberFormat="1" applyBorder="1" applyAlignment="1">
      <alignment vertical="center"/>
    </xf>
    <xf numFmtId="0" fontId="13" fillId="0" borderId="0" xfId="0" applyFont="1"/>
    <xf numFmtId="0" fontId="12" fillId="0" borderId="13" xfId="0" applyFont="1" applyBorder="1" applyAlignment="1">
      <alignment horizontal="center" vertical="center"/>
    </xf>
    <xf numFmtId="11" fontId="9" fillId="6" borderId="0" xfId="4" applyNumberFormat="1" applyBorder="1"/>
    <xf numFmtId="11" fontId="8" fillId="5" borderId="0" xfId="3" applyNumberFormat="1" applyBorder="1" applyAlignment="1"/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2" borderId="5" xfId="1" applyFont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7" fillId="4" borderId="14" xfId="2" applyFont="1" applyAlignment="1">
      <alignment horizontal="right"/>
    </xf>
    <xf numFmtId="165" fontId="7" fillId="4" borderId="14" xfId="2" applyNumberFormat="1" applyFont="1" applyAlignment="1">
      <alignment horizontal="right"/>
    </xf>
    <xf numFmtId="2" fontId="8" fillId="5" borderId="0" xfId="3" applyNumberFormat="1" applyFont="1"/>
    <xf numFmtId="2" fontId="11" fillId="8" borderId="0" xfId="5" applyNumberFormat="1" applyFont="1"/>
    <xf numFmtId="0" fontId="2" fillId="0" borderId="1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9" fillId="6" borderId="0" xfId="4" applyNumberFormat="1" applyFont="1"/>
    <xf numFmtId="167" fontId="11" fillId="8" borderId="0" xfId="5" applyNumberFormat="1" applyFont="1"/>
    <xf numFmtId="0" fontId="11" fillId="8" borderId="0" xfId="5" applyFont="1"/>
    <xf numFmtId="167" fontId="9" fillId="6" borderId="0" xfId="4" applyNumberFormat="1" applyFont="1"/>
    <xf numFmtId="2" fontId="0" fillId="0" borderId="0" xfId="0" applyNumberFormat="1" applyFont="1"/>
    <xf numFmtId="2" fontId="0" fillId="0" borderId="0" xfId="0" applyNumberFormat="1" applyFont="1" applyFill="1"/>
    <xf numFmtId="2" fontId="8" fillId="5" borderId="0" xfId="3" applyNumberFormat="1" applyFont="1" applyBorder="1"/>
    <xf numFmtId="2" fontId="8" fillId="5" borderId="0" xfId="3" applyNumberFormat="1" applyFont="1" applyBorder="1" applyAlignment="1">
      <alignment vertical="center"/>
    </xf>
    <xf numFmtId="2" fontId="8" fillId="5" borderId="0" xfId="3" applyNumberFormat="1" applyFont="1" applyBorder="1" applyAlignment="1"/>
    <xf numFmtId="2" fontId="8" fillId="5" borderId="15" xfId="3" applyNumberFormat="1" applyFont="1" applyBorder="1" applyAlignment="1">
      <alignment vertical="center"/>
    </xf>
    <xf numFmtId="2" fontId="8" fillId="5" borderId="15" xfId="3" applyNumberFormat="1" applyFont="1" applyBorder="1" applyAlignment="1">
      <alignment horizontal="right" vertical="center"/>
    </xf>
  </cellXfs>
  <cellStyles count="6">
    <cellStyle name="Bad" xfId="4" builtinId="27"/>
    <cellStyle name="Calculation" xfId="1" builtinId="22"/>
    <cellStyle name="Good" xfId="3" builtinId="26"/>
    <cellStyle name="Neutral" xfId="5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Temperatures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84557077358516"/>
          <c:y val="0.16348201982722294"/>
          <c:w val="0.8145664964962962"/>
          <c:h val="0.7128389030903739"/>
        </c:manualLayout>
      </c:layout>
      <c:barChart>
        <c:barDir val="col"/>
        <c:grouping val="clustered"/>
        <c:varyColors val="0"/>
        <c:ser>
          <c:idx val="11"/>
          <c:order val="0"/>
          <c:tx>
            <c:strRef>
              <c:f>Averages!$F$1</c:f>
              <c:strCache>
                <c:ptCount val="1"/>
                <c:pt idx="0">
                  <c:v>Temperature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92ED-470E-831E-029E56929CC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7-92ED-470E-831E-029E56929CC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6-92ED-470E-831E-029E56929CC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5-92ED-470E-831E-029E56929CC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92ED-470E-831E-029E56929CC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3-92ED-470E-831E-029E56929CC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92ED-470E-831E-029E56929CC3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1-92ED-470E-831E-029E56929CC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92ED-470E-831E-029E56929CC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92ED-470E-831E-029E56929CC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92ED-470E-831E-029E56929CC3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92ED-470E-831E-029E56929CC3}"/>
              </c:ext>
            </c:extLst>
          </c:dPt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Averages!$F$10:$F$21</c:f>
              <c:numCache>
                <c:formatCode>0.0</c:formatCode>
                <c:ptCount val="12"/>
                <c:pt idx="0">
                  <c:v>25.2415384615385</c:v>
                </c:pt>
                <c:pt idx="1">
                  <c:v>25.123809523809499</c:v>
                </c:pt>
                <c:pt idx="2">
                  <c:v>25.3984375</c:v>
                </c:pt>
                <c:pt idx="3">
                  <c:v>25.516129032258061</c:v>
                </c:pt>
                <c:pt idx="4">
                  <c:v>25.229629629629624</c:v>
                </c:pt>
                <c:pt idx="5">
                  <c:v>25.372</c:v>
                </c:pt>
                <c:pt idx="6">
                  <c:v>27.685185185185201</c:v>
                </c:pt>
                <c:pt idx="7">
                  <c:v>28.063999999999997</c:v>
                </c:pt>
                <c:pt idx="8">
                  <c:v>24.925000000000001</c:v>
                </c:pt>
                <c:pt idx="9">
                  <c:v>25.0625</c:v>
                </c:pt>
                <c:pt idx="10">
                  <c:v>30.487499999999997</c:v>
                </c:pt>
                <c:pt idx="11">
                  <c:v>30.485714285714288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92ED-470E-831E-029E56929C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12"/>
                <c:order val="1"/>
                <c:tx>
                  <c:strRef>
                    <c:extLst>
                      <c:ext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43-92ED-470E-831E-029E56929CC3}"/>
                  </c:ext>
                </c:extLst>
              </c15:ser>
            </c15:filteredBarSeries>
            <c15:filteredBarSeries>
              <c15:ser>
                <c:idx val="13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92ED-470E-831E-029E56929CC3}"/>
                  </c:ext>
                </c:extLst>
              </c15:ser>
            </c15:filteredBarSeries>
            <c15:filteredBarSeries>
              <c15:ser>
                <c:idx val="14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92ED-470E-831E-029E56929CC3}"/>
                  </c:ext>
                </c:extLst>
              </c15:ser>
            </c15:filteredBarSeries>
            <c15:filteredBarSeries>
              <c15:ser>
                <c:idx val="15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92ED-470E-831E-029E56929CC3}"/>
                  </c:ext>
                </c:extLst>
              </c15:ser>
            </c15:filteredBarSeries>
            <c15:filteredBarSeries>
              <c15:ser>
                <c:idx val="16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92ED-470E-831E-029E56929CC3}"/>
                  </c:ext>
                </c:extLst>
              </c15:ser>
            </c15:filteredBarSeries>
            <c15:filteredBarSeries>
              <c15:ser>
                <c:idx val="17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6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92ED-470E-831E-029E56929CC3}"/>
                  </c:ext>
                </c:extLst>
              </c15:ser>
            </c15:filteredBarSeries>
            <c15:filteredBarSeries>
              <c15:ser>
                <c:idx val="18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92ED-470E-831E-029E56929CC3}"/>
                  </c:ext>
                </c:extLst>
              </c15:ser>
            </c15:filteredBarSeries>
            <c15:filteredBarSeries>
              <c15:ser>
                <c:idx val="19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92ED-470E-831E-029E56929CC3}"/>
                  </c:ext>
                </c:extLst>
              </c15:ser>
            </c15:filteredBarSeries>
            <c15:filteredBarSeries>
              <c15:ser>
                <c:idx val="20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92ED-470E-831E-029E56929CC3}"/>
                  </c:ext>
                </c:extLst>
              </c15:ser>
            </c15:filteredBarSeries>
            <c15:filteredBarSeries>
              <c15:ser>
                <c:idx val="21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92ED-470E-831E-029E56929CC3}"/>
                  </c:ext>
                </c:extLst>
              </c15:ser>
            </c15:filteredBarSeries>
            <c15:filteredBarSeries>
              <c15:ser>
                <c:idx val="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92ED-470E-831E-029E56929CC3}"/>
                  </c:ext>
                </c:extLst>
              </c15:ser>
            </c15:filteredBarSeries>
            <c15:filteredBarSeries>
              <c15:ser>
                <c:idx val="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92ED-470E-831E-029E56929CC3}"/>
                  </c:ext>
                </c:extLst>
              </c15:ser>
            </c15:filteredBarSeries>
            <c15:filteredBarSeries>
              <c15:ser>
                <c:idx val="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92ED-470E-831E-029E56929CC3}"/>
                  </c:ext>
                </c:extLst>
              </c15:ser>
            </c15:filteredBarSeries>
            <c15:filteredBarSeries>
              <c15:ser>
                <c:idx val="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92ED-470E-831E-029E56929CC3}"/>
                  </c:ext>
                </c:extLst>
              </c15:ser>
            </c15:filteredBarSeries>
            <c15:filteredBarSeries>
              <c15:ser>
                <c:idx val="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92ED-470E-831E-029E56929CC3}"/>
                  </c:ext>
                </c:extLst>
              </c15:ser>
            </c15:filteredBarSeries>
            <c15:filteredBarSeries>
              <c15:ser>
                <c:idx val="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92ED-470E-831E-029E56929CC3}"/>
                  </c:ext>
                </c:extLst>
              </c15:ser>
            </c15:filteredBarSeries>
            <c15:filteredBarSeries>
              <c15:ser>
                <c:idx val="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92ED-470E-831E-029E56929CC3}"/>
                  </c:ext>
                </c:extLst>
              </c15:ser>
            </c15:filteredBarSeries>
            <c15:filteredBarSeries>
              <c15:ser>
                <c:idx val="7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92ED-470E-831E-029E56929CC3}"/>
                  </c:ext>
                </c:extLst>
              </c15:ser>
            </c15:filteredBarSeries>
            <c15:filteredBarSeries>
              <c15:ser>
                <c:idx val="8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92ED-470E-831E-029E56929CC3}"/>
                  </c:ext>
                </c:extLst>
              </c15:ser>
            </c15:filteredBarSeries>
            <c15:filteredBarSeries>
              <c15:ser>
                <c:idx val="9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92ED-470E-831E-029E56929CC3}"/>
                  </c:ext>
                </c:extLst>
              </c15:ser>
            </c15:filteredBarSeries>
            <c15:filteredBarSeries>
              <c15:ser>
                <c:idx val="10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92ED-470E-831E-029E56929CC3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dO2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721178021263378"/>
          <c:y val="0.16348200855581863"/>
          <c:w val="0.85068230438133052"/>
          <c:h val="0.69718468766615471"/>
        </c:manualLayout>
      </c:layout>
      <c:barChart>
        <c:barDir val="col"/>
        <c:grouping val="clustered"/>
        <c:varyColors val="0"/>
        <c:ser>
          <c:idx val="9"/>
          <c:order val="9"/>
          <c:tx>
            <c:strRef>
              <c:f>Averages!$Y$1</c:f>
              <c:strCache>
                <c:ptCount val="1"/>
                <c:pt idx="0">
                  <c:v>dO2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Averages!$Y$10:$Y$21</c:f>
              <c:numCache>
                <c:formatCode>0.00</c:formatCode>
                <c:ptCount val="12"/>
                <c:pt idx="0">
                  <c:v>76.378688524590174</c:v>
                </c:pt>
                <c:pt idx="1">
                  <c:v>78.208333333333343</c:v>
                </c:pt>
                <c:pt idx="2">
                  <c:v>78.124590163934442</c:v>
                </c:pt>
                <c:pt idx="3">
                  <c:v>80.340983606557387</c:v>
                </c:pt>
                <c:pt idx="4">
                  <c:v>82.686666666666667</c:v>
                </c:pt>
                <c:pt idx="5">
                  <c:v>85.453846153846158</c:v>
                </c:pt>
                <c:pt idx="6">
                  <c:v>83.721428571428575</c:v>
                </c:pt>
                <c:pt idx="7">
                  <c:v>83.9</c:v>
                </c:pt>
                <c:pt idx="8">
                  <c:v>82</c:v>
                </c:pt>
                <c:pt idx="9">
                  <c:v>83.26</c:v>
                </c:pt>
                <c:pt idx="10">
                  <c:v>77.320000000000007</c:v>
                </c:pt>
                <c:pt idx="11">
                  <c:v>79.174999999999997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9-40C3-4D84-A60D-9A72113A2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0C3-4D84-A60D-9A72113A267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0C3-4D84-A60D-9A72113A267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0C3-4D84-A60D-9A72113A267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0C3-4D84-A60D-9A72113A267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0C3-4D84-A60D-9A72113A267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0C3-4D84-A60D-9A72113A267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0C3-4D84-A60D-9A72113A267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0C3-4D84-A60D-9A72113A267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0C3-4D84-A60D-9A72113A267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0C3-4D84-A60D-9A72113A2676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14885247362573"/>
          <c:y val="0.16348200855581863"/>
          <c:w val="0.81377380367723773"/>
          <c:h val="0.71474850574690774"/>
        </c:manualLayout>
      </c:layout>
      <c:barChart>
        <c:barDir val="col"/>
        <c:grouping val="clustered"/>
        <c:varyColors val="0"/>
        <c:ser>
          <c:idx val="10"/>
          <c:order val="10"/>
          <c:tx>
            <c:strRef>
              <c:f>Averages!$Z$1</c:f>
              <c:strCache>
                <c:ptCount val="1"/>
                <c:pt idx="0">
                  <c:v>Light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Averages!$Z$10:$Z$21</c:f>
              <c:numCache>
                <c:formatCode>0.00</c:formatCode>
                <c:ptCount val="12"/>
                <c:pt idx="0">
                  <c:v>86.703125</c:v>
                </c:pt>
                <c:pt idx="1">
                  <c:v>74.078125</c:v>
                </c:pt>
                <c:pt idx="2">
                  <c:v>75.734375</c:v>
                </c:pt>
                <c:pt idx="3">
                  <c:v>86.53125</c:v>
                </c:pt>
                <c:pt idx="4">
                  <c:v>256.47826086956519</c:v>
                </c:pt>
                <c:pt idx="5">
                  <c:v>233.08333333333334</c:v>
                </c:pt>
                <c:pt idx="6">
                  <c:v>249.16666666666666</c:v>
                </c:pt>
                <c:pt idx="7">
                  <c:v>256.40909090909093</c:v>
                </c:pt>
                <c:pt idx="8">
                  <c:v>253.75</c:v>
                </c:pt>
                <c:pt idx="9">
                  <c:v>248.75</c:v>
                </c:pt>
                <c:pt idx="10">
                  <c:v>263.75</c:v>
                </c:pt>
                <c:pt idx="11">
                  <c:v>262.85714285714283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A-25D7-4716-A162-1CA560CE3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5D7-4716-A162-1CA560CE3E9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5D7-4716-A162-1CA560CE3E9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5D7-4716-A162-1CA560CE3E9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5D7-4716-A162-1CA560CE3E9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5D7-4716-A162-1CA560CE3E9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5D7-4716-A162-1CA560CE3E9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5D7-4716-A162-1CA560CE3E9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5D7-4716-A162-1CA560CE3E9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5D7-4716-A162-1CA560CE3E9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5D7-4716-A162-1CA560CE3E90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0329631246076"/>
          <c:y val="0.21327344959677963"/>
          <c:w val="0.86231444425006243"/>
          <c:h val="0.684767888635020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Averages!$I$1</c:f>
              <c:strCache>
                <c:ptCount val="1"/>
                <c:pt idx="0">
                  <c:v>pH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Averages!$H$10:$H$21</c:f>
              <c:numCache>
                <c:formatCode>0.00</c:formatCode>
                <c:ptCount val="12"/>
                <c:pt idx="0">
                  <c:v>-69.351351351351354</c:v>
                </c:pt>
                <c:pt idx="1">
                  <c:v>-73.083333333333329</c:v>
                </c:pt>
                <c:pt idx="2">
                  <c:v>-73.324324324324323</c:v>
                </c:pt>
                <c:pt idx="3">
                  <c:v>-72.837837837837839</c:v>
                </c:pt>
                <c:pt idx="4">
                  <c:v>-76.86666666666666</c:v>
                </c:pt>
                <c:pt idx="5">
                  <c:v>-79.266666666666666</c:v>
                </c:pt>
                <c:pt idx="6">
                  <c:v>-79.466666666666669</c:v>
                </c:pt>
                <c:pt idx="7">
                  <c:v>-86</c:v>
                </c:pt>
                <c:pt idx="8">
                  <c:v>-78.599999999999994</c:v>
                </c:pt>
                <c:pt idx="9">
                  <c:v>-78.2</c:v>
                </c:pt>
                <c:pt idx="10">
                  <c:v>-77.599999999999994</c:v>
                </c:pt>
                <c:pt idx="11">
                  <c:v>-77.75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D-49E1-BD16-7DBB98D8A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93D-49E1-BD16-7DBB98D8A46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93D-49E1-BD16-7DBB98D8A46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93D-49E1-BD16-7DBB98D8A460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93D-49E1-BD16-7DBB98D8A46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93D-49E1-BD16-7DBB98D8A460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93D-49E1-BD16-7DBB98D8A46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93D-49E1-BD16-7DBB98D8A460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93D-49E1-BD16-7DBB98D8A460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93D-49E1-BD16-7DBB98D8A460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93D-49E1-BD16-7DBB98D8A460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0321410421083"/>
          <c:y val="0.16348200855581863"/>
          <c:w val="0.86231444425006243"/>
          <c:h val="0.68476788863502014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Averages!$I$1</c:f>
              <c:strCache>
                <c:ptCount val="1"/>
                <c:pt idx="0">
                  <c:v>pH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Averages!$I$10:$I$21</c:f>
              <c:numCache>
                <c:formatCode>0.00</c:formatCode>
                <c:ptCount val="12"/>
                <c:pt idx="0">
                  <c:v>8.0454687499999995</c:v>
                </c:pt>
                <c:pt idx="1">
                  <c:v>8.0961119722652803</c:v>
                </c:pt>
                <c:pt idx="2">
                  <c:v>8.1087096774193572</c:v>
                </c:pt>
                <c:pt idx="3">
                  <c:v>8.1234999999999999</c:v>
                </c:pt>
                <c:pt idx="4">
                  <c:v>8.3405712028934786</c:v>
                </c:pt>
                <c:pt idx="5">
                  <c:v>8.3872400280014006</c:v>
                </c:pt>
                <c:pt idx="6">
                  <c:v>8.2469008867109999</c:v>
                </c:pt>
                <c:pt idx="7">
                  <c:v>8.5050752537626888</c:v>
                </c:pt>
                <c:pt idx="8">
                  <c:v>8.3755687784389217</c:v>
                </c:pt>
                <c:pt idx="9">
                  <c:v>8.3685684284214208</c:v>
                </c:pt>
                <c:pt idx="10">
                  <c:v>8.3580679033951704</c:v>
                </c:pt>
                <c:pt idx="11">
                  <c:v>8.3606930346517334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1-D287-43BD-B50C-8EF14413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287-43BD-B50C-8EF1441398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287-43BD-B50C-8EF14413982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287-43BD-B50C-8EF14413982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287-43BD-B50C-8EF14413982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287-43BD-B50C-8EF14413982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287-43BD-B50C-8EF14413982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287-43BD-B50C-8EF14413982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287-43BD-B50C-8EF14413982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287-43BD-B50C-8EF14413982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287-43BD-B50C-8EF144139826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a.u.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Specfic</a:t>
            </a:r>
            <a:r>
              <a:rPr lang="en-US" baseline="0"/>
              <a:t> </a:t>
            </a:r>
            <a:r>
              <a:rPr lang="en-US"/>
              <a:t>Gravity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6044787799428"/>
          <c:y val="0.16348200855581863"/>
          <c:w val="0.85799918924672858"/>
          <c:h val="0.72024710216326071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Averages!$K$1</c:f>
              <c:strCache>
                <c:ptCount val="1"/>
                <c:pt idx="0">
                  <c:v>SG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Averages!$K$10:$K$21</c:f>
              <c:numCache>
                <c:formatCode>0.000</c:formatCode>
                <c:ptCount val="12"/>
                <c:pt idx="0">
                  <c:v>1.0253030303030295</c:v>
                </c:pt>
                <c:pt idx="1">
                  <c:v>1.0251666666666659</c:v>
                </c:pt>
                <c:pt idx="2">
                  <c:v>1.0252196969696963</c:v>
                </c:pt>
                <c:pt idx="3">
                  <c:v>1.0254545454545452</c:v>
                </c:pt>
                <c:pt idx="4">
                  <c:v>1.024642857142857</c:v>
                </c:pt>
                <c:pt idx="5">
                  <c:v>1.0243928571428571</c:v>
                </c:pt>
                <c:pt idx="6">
                  <c:v>1.0253214285714285</c:v>
                </c:pt>
                <c:pt idx="7">
                  <c:v>1.0248928571428568</c:v>
                </c:pt>
                <c:pt idx="8">
                  <c:v>1.02475</c:v>
                </c:pt>
                <c:pt idx="9">
                  <c:v>1.0245</c:v>
                </c:pt>
                <c:pt idx="10">
                  <c:v>1.0254999999999999</c:v>
                </c:pt>
                <c:pt idx="11">
                  <c:v>1.0251428571428571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2-9421-459C-A05D-F3D96238C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21-459C-A05D-F3D96238C665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421-459C-A05D-F3D96238C665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421-459C-A05D-F3D96238C665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421-459C-A05D-F3D96238C665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421-459C-A05D-F3D96238C665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421-459C-A05D-F3D96238C66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421-459C-A05D-F3D96238C665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421-459C-A05D-F3D96238C665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421-459C-A05D-F3D96238C665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421-459C-A05D-F3D96238C665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a.u.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Nitrite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6242482097292"/>
          <c:y val="0.16348200855581863"/>
          <c:w val="0.81632008525852484"/>
          <c:h val="0.70620717972726454"/>
        </c:manualLayout>
      </c:layout>
      <c:barChart>
        <c:barDir val="col"/>
        <c:grouping val="clustered"/>
        <c:varyColors val="0"/>
        <c:ser>
          <c:idx val="3"/>
          <c:order val="3"/>
          <c:tx>
            <c:strRef>
              <c:f>Averages!$O$1</c:f>
              <c:strCache>
                <c:ptCount val="1"/>
                <c:pt idx="0">
                  <c:v>Nitrite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Averages!$O$10:$O$21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0.76923076923076927</c:v>
                </c:pt>
                <c:pt idx="5">
                  <c:v>0.38461538461538464</c:v>
                </c:pt>
                <c:pt idx="6">
                  <c:v>4</c:v>
                </c:pt>
                <c:pt idx="7">
                  <c:v>1.48</c:v>
                </c:pt>
                <c:pt idx="8">
                  <c:v>0.875</c:v>
                </c:pt>
                <c:pt idx="9">
                  <c:v>1</c:v>
                </c:pt>
                <c:pt idx="10">
                  <c:v>1.375</c:v>
                </c:pt>
                <c:pt idx="11">
                  <c:v>1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3-F9AF-4E08-A6C6-4DC7C420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9AF-4E08-A6C6-4DC7C420D8A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9AF-4E08-A6C6-4DC7C420D8A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9AF-4E08-A6C6-4DC7C420D8A9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9AF-4E08-A6C6-4DC7C420D8A9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9AF-4E08-A6C6-4DC7C420D8A9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9AF-4E08-A6C6-4DC7C420D8A9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9AF-4E08-A6C6-4DC7C420D8A9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9AF-4E08-A6C6-4DC7C420D8A9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9AF-4E08-A6C6-4DC7C420D8A9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9AF-4E08-A6C6-4DC7C420D8A9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Nitrate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5302192530108"/>
          <c:y val="0.16348200855581863"/>
          <c:w val="0.8437894601439887"/>
          <c:h val="0.6961522216518331"/>
        </c:manualLayout>
      </c:layout>
      <c:barChart>
        <c:barDir val="col"/>
        <c:grouping val="clustered"/>
        <c:varyColors val="0"/>
        <c:ser>
          <c:idx val="4"/>
          <c:order val="4"/>
          <c:tx>
            <c:strRef>
              <c:f>Averages!$P$1</c:f>
              <c:strCache>
                <c:ptCount val="1"/>
                <c:pt idx="0">
                  <c:v>Nitrate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Averages!$P$10:$P$21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1.5384615384615385E-2</c:v>
                </c:pt>
                <c:pt idx="3">
                  <c:v>4.6153846153846156E-2</c:v>
                </c:pt>
                <c:pt idx="4">
                  <c:v>0</c:v>
                </c:pt>
                <c:pt idx="5">
                  <c:v>7.6923076923076927E-3</c:v>
                </c:pt>
                <c:pt idx="6">
                  <c:v>0</c:v>
                </c:pt>
                <c:pt idx="7">
                  <c:v>1.5384615384615385E-2</c:v>
                </c:pt>
                <c:pt idx="8">
                  <c:v>0.13750000000000001</c:v>
                </c:pt>
                <c:pt idx="9">
                  <c:v>0</c:v>
                </c:pt>
                <c:pt idx="10">
                  <c:v>3.7499999999999999E-3</c:v>
                </c:pt>
                <c:pt idx="11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4-0E2B-4453-B00C-A426E127F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2B-4453-B00C-A426E127F3C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2B-4453-B00C-A426E127F3C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2B-4453-B00C-A426E127F3C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2B-4453-B00C-A426E127F3C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2B-4453-B00C-A426E127F3C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2B-4453-B00C-A426E127F3C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2B-4453-B00C-A426E127F3C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2B-4453-B00C-A426E127F3C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2B-4453-B00C-A426E127F3C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2B-4453-B00C-A426E127F3C6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40703903370384"/>
          <c:y val="0.16348195380794403"/>
          <c:w val="0.84647584613087701"/>
          <c:h val="0.69655661344632369"/>
        </c:manualLayout>
      </c:layout>
      <c:barChart>
        <c:barDir val="col"/>
        <c:grouping val="clustered"/>
        <c:varyColors val="0"/>
        <c:ser>
          <c:idx val="5"/>
          <c:order val="5"/>
          <c:tx>
            <c:strRef>
              <c:f>Averages!$Q$1</c:f>
              <c:strCache>
                <c:ptCount val="1"/>
                <c:pt idx="0">
                  <c:v>TA</c:v>
                </c:pt>
              </c:strCache>
              <c:extLst xmlns:c15="http://schemas.microsoft.com/office/drawing/2012/chart"/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Averages!$Q$10:$Q$21</c:f>
              <c:numCache>
                <c:formatCode>0.00</c:formatCode>
                <c:ptCount val="12"/>
                <c:pt idx="0">
                  <c:v>5.9861016949152548</c:v>
                </c:pt>
                <c:pt idx="1">
                  <c:v>6.4198305084745737</c:v>
                </c:pt>
                <c:pt idx="2">
                  <c:v>6.4048275862068973</c:v>
                </c:pt>
                <c:pt idx="3">
                  <c:v>6.4296551724137903</c:v>
                </c:pt>
                <c:pt idx="4">
                  <c:v>6.75</c:v>
                </c:pt>
                <c:pt idx="5">
                  <c:v>7.1384615384615397</c:v>
                </c:pt>
                <c:pt idx="6">
                  <c:v>7.5807692307692314</c:v>
                </c:pt>
                <c:pt idx="7">
                  <c:v>7.3461538461538458</c:v>
                </c:pt>
                <c:pt idx="8">
                  <c:v>7.5250000000000004</c:v>
                </c:pt>
                <c:pt idx="9">
                  <c:v>7.7249999999999988</c:v>
                </c:pt>
                <c:pt idx="10">
                  <c:v>8.3375000000000004</c:v>
                </c:pt>
                <c:pt idx="11">
                  <c:v>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5-97AF-457D-A739-7C7D196E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AF-457D-A739-7C7D196EAB5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AF-457D-A739-7C7D196EAB5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7AF-457D-A739-7C7D196EAB5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7AF-457D-A739-7C7D196EAB5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7AF-457D-A739-7C7D196EAB5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7AF-457D-A739-7C7D196EAB5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7AF-457D-A739-7C7D196EAB5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7AF-457D-A739-7C7D196EAB5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7AF-457D-A739-7C7D196EAB5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7AF-457D-A739-7C7D196EAB5C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dKH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Calcium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0204033129904"/>
          <c:y val="0.11175846150639573"/>
          <c:w val="0.79965046078697521"/>
          <c:h val="0.75416669761139443"/>
        </c:manualLayout>
      </c:layout>
      <c:barChart>
        <c:barDir val="col"/>
        <c:grouping val="clustered"/>
        <c:varyColors val="0"/>
        <c:ser>
          <c:idx val="6"/>
          <c:order val="6"/>
          <c:tx>
            <c:strRef>
              <c:f>Averages!$V$1</c:f>
              <c:strCache>
                <c:ptCount val="1"/>
                <c:pt idx="0">
                  <c:v>Calcium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Averages!$V$10:$V$21</c:f>
              <c:numCache>
                <c:formatCode>0.00</c:formatCode>
                <c:ptCount val="12"/>
                <c:pt idx="0">
                  <c:v>399.15384615384613</c:v>
                </c:pt>
                <c:pt idx="1">
                  <c:v>398.61538461538464</c:v>
                </c:pt>
                <c:pt idx="2">
                  <c:v>402.23076923076923</c:v>
                </c:pt>
                <c:pt idx="3">
                  <c:v>414.30769230769232</c:v>
                </c:pt>
                <c:pt idx="4">
                  <c:v>376.5</c:v>
                </c:pt>
                <c:pt idx="5">
                  <c:v>381.55</c:v>
                </c:pt>
                <c:pt idx="6">
                  <c:v>373.05</c:v>
                </c:pt>
                <c:pt idx="7">
                  <c:v>380.6</c:v>
                </c:pt>
                <c:pt idx="8">
                  <c:v>467.75</c:v>
                </c:pt>
                <c:pt idx="9">
                  <c:v>499.5</c:v>
                </c:pt>
                <c:pt idx="10">
                  <c:v>478.125</c:v>
                </c:pt>
                <c:pt idx="11">
                  <c:v>493.875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6-352A-47E9-B278-BFCA843A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2A-47E9-B278-BFCA843AD47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2A-47E9-B278-BFCA843AD47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2A-47E9-B278-BFCA843AD47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2A-47E9-B278-BFCA843AD47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2A-47E9-B278-BFCA843AD47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2A-47E9-B278-BFCA843AD47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2A-47E9-B278-BFCA843AD47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2A-47E9-B278-BFCA843AD47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2A-47E9-B278-BFCA843AD47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2A-47E9-B278-BFCA843AD47C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Phosphate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40322943405156"/>
          <c:y val="0.16348200855581863"/>
          <c:w val="0.85184045599230862"/>
          <c:h val="0.68291577752081711"/>
        </c:manualLayout>
      </c:layout>
      <c:barChart>
        <c:barDir val="col"/>
        <c:grouping val="clustered"/>
        <c:varyColors val="0"/>
        <c:ser>
          <c:idx val="7"/>
          <c:order val="7"/>
          <c:tx>
            <c:strRef>
              <c:f>Averages!$W$1</c:f>
              <c:strCache>
                <c:ptCount val="1"/>
                <c:pt idx="0">
                  <c:v>Phosphate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Averages!$W$10:$W$21</c:f>
              <c:numCache>
                <c:formatCode>0.0000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2.7894736842105264E-2</c:v>
                </c:pt>
                <c:pt idx="5">
                  <c:v>2.5263157894736842E-2</c:v>
                </c:pt>
                <c:pt idx="6">
                  <c:v>2.4E-2</c:v>
                </c:pt>
                <c:pt idx="7">
                  <c:v>2.9473684210526319E-2</c:v>
                </c:pt>
                <c:pt idx="8">
                  <c:v>6.8571428571428561E-2</c:v>
                </c:pt>
                <c:pt idx="9">
                  <c:v>6.0000000000000005E-2</c:v>
                </c:pt>
                <c:pt idx="10">
                  <c:v>0.11000000000000001</c:v>
                </c:pt>
                <c:pt idx="11">
                  <c:v>6.0000000000000005E-2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7-D07A-4779-B79C-4B4C30E4C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07A-4779-B79C-4B4C30E4CA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07A-4779-B79C-4B4C30E4CA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07A-4779-B79C-4B4C30E4CA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07A-4779-B79C-4B4C30E4CAB6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7A-4779-B79C-4B4C30E4CA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7A-4779-B79C-4B4C30E4CA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7A-4779-B79C-4B4C30E4CA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</c15:sqref>
                        </c15:formulaRef>
                      </c:ext>
                    </c:extLst>
                    <c:strCache>
                      <c:ptCount val="1"/>
                      <c:pt idx="0">
                        <c:v>Magnesium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Averages!$X$10:$X$21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1689.5384615384614</c:v>
                      </c:pt>
                      <c:pt idx="1">
                        <c:v>1642.4615384615386</c:v>
                      </c:pt>
                      <c:pt idx="2">
                        <c:v>1638.4615384615386</c:v>
                      </c:pt>
                      <c:pt idx="3">
                        <c:v>1689.2307692307693</c:v>
                      </c:pt>
                      <c:pt idx="4">
                        <c:v>1380.5333333333333</c:v>
                      </c:pt>
                      <c:pt idx="5">
                        <c:v>1380.3333333333333</c:v>
                      </c:pt>
                      <c:pt idx="6">
                        <c:v>1360.3333333333333</c:v>
                      </c:pt>
                      <c:pt idx="7">
                        <c:v>1328.3333333333333</c:v>
                      </c:pt>
                      <c:pt idx="8">
                        <c:v>1539.2857142857142</c:v>
                      </c:pt>
                      <c:pt idx="9">
                        <c:v>1476.25</c:v>
                      </c:pt>
                      <c:pt idx="10">
                        <c:v>1594.2857142857142</c:v>
                      </c:pt>
                      <c:pt idx="11">
                        <c:v>1560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07A-4779-B79C-4B4C30E4CA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07A-4779-B79C-4B4C30E4CAB6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07A-4779-B79C-4B4C30E4CAB6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Magnesium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87127568708234"/>
          <c:y val="0.16348200855581863"/>
          <c:w val="0.83234014427336922"/>
          <c:h val="0.71752719314655777"/>
        </c:manualLayout>
      </c:layout>
      <c:barChart>
        <c:barDir val="col"/>
        <c:grouping val="clustered"/>
        <c:varyColors val="0"/>
        <c:ser>
          <c:idx val="8"/>
          <c:order val="8"/>
          <c:tx>
            <c:strRef>
              <c:f>Averages!$X$1</c:f>
              <c:strCache>
                <c:ptCount val="1"/>
                <c:pt idx="0">
                  <c:v>Magnesium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Averages!$A$10:$A$21</c:f>
              <c:strCache>
                <c:ptCount val="12"/>
                <c:pt idx="0">
                  <c:v>Expt 6 | Tank 1 | Expt</c:v>
                </c:pt>
                <c:pt idx="1">
                  <c:v>Expt 6 | Tank 2 | Ctrl</c:v>
                </c:pt>
                <c:pt idx="2">
                  <c:v>Expt 7 | Tank 3 | Expt</c:v>
                </c:pt>
                <c:pt idx="3">
                  <c:v>Expt 7 | Tank 4 | Ctrl</c:v>
                </c:pt>
                <c:pt idx="4">
                  <c:v>Expt 8 | Tank 1 | Expt</c:v>
                </c:pt>
                <c:pt idx="5">
                  <c:v>Expt 8 | Tank 2 | Ctrl</c:v>
                </c:pt>
                <c:pt idx="6">
                  <c:v>Expt 9 | Tank 3 | Expt</c:v>
                </c:pt>
                <c:pt idx="7">
                  <c:v>Expt 9 | Tank 4 | Ctrl</c:v>
                </c:pt>
                <c:pt idx="8">
                  <c:v>Expt 10 | Tank 1 | Expt</c:v>
                </c:pt>
                <c:pt idx="9">
                  <c:v>Expt 10 | Tank 2 | Ctrl</c:v>
                </c:pt>
                <c:pt idx="10">
                  <c:v>Expt 11 | Tank 3 | Expt</c:v>
                </c:pt>
                <c:pt idx="11">
                  <c:v>Expt 11 | Tank 4 | Ctrl</c:v>
                </c:pt>
              </c:strCache>
            </c:strRef>
          </c:cat>
          <c:val>
            <c:numRef>
              <c:f>Averages!$X$10:$X$21</c:f>
              <c:numCache>
                <c:formatCode>0.00</c:formatCode>
                <c:ptCount val="12"/>
                <c:pt idx="0">
                  <c:v>1689.5384615384614</c:v>
                </c:pt>
                <c:pt idx="1">
                  <c:v>1642.4615384615386</c:v>
                </c:pt>
                <c:pt idx="2">
                  <c:v>1638.4615384615386</c:v>
                </c:pt>
                <c:pt idx="3">
                  <c:v>1689.2307692307693</c:v>
                </c:pt>
                <c:pt idx="4">
                  <c:v>1380.5333333333333</c:v>
                </c:pt>
                <c:pt idx="5">
                  <c:v>1380.3333333333333</c:v>
                </c:pt>
                <c:pt idx="6">
                  <c:v>1360.3333333333333</c:v>
                </c:pt>
                <c:pt idx="7">
                  <c:v>1328.3333333333333</c:v>
                </c:pt>
                <c:pt idx="8">
                  <c:v>1539.2857142857142</c:v>
                </c:pt>
                <c:pt idx="9">
                  <c:v>1476.25</c:v>
                </c:pt>
                <c:pt idx="10">
                  <c:v>1594.2857142857142</c:v>
                </c:pt>
                <c:pt idx="11">
                  <c:v>1560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8-B34E-4D01-BA1E-51CD9799E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636319"/>
        <c:axId val="128579316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Averages!$F$1</c15:sqref>
                        </c15:formulaRef>
                      </c:ext>
                    </c:extLst>
                    <c:strCache>
                      <c:ptCount val="1"/>
                      <c:pt idx="0">
                        <c:v>Temperature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Averages!$F$10:$F$21</c15:sqref>
                        </c15:formulaRef>
                      </c:ext>
                    </c:extLst>
                    <c:numCache>
                      <c:formatCode>0.0</c:formatCode>
                      <c:ptCount val="12"/>
                      <c:pt idx="0">
                        <c:v>25.2415384615385</c:v>
                      </c:pt>
                      <c:pt idx="1">
                        <c:v>25.123809523809499</c:v>
                      </c:pt>
                      <c:pt idx="2">
                        <c:v>25.3984375</c:v>
                      </c:pt>
                      <c:pt idx="3">
                        <c:v>25.516129032258061</c:v>
                      </c:pt>
                      <c:pt idx="4">
                        <c:v>25.229629629629624</c:v>
                      </c:pt>
                      <c:pt idx="5">
                        <c:v>25.372</c:v>
                      </c:pt>
                      <c:pt idx="6">
                        <c:v>27.685185185185201</c:v>
                      </c:pt>
                      <c:pt idx="7">
                        <c:v>28.063999999999997</c:v>
                      </c:pt>
                      <c:pt idx="8">
                        <c:v>24.925000000000001</c:v>
                      </c:pt>
                      <c:pt idx="9">
                        <c:v>25.0625</c:v>
                      </c:pt>
                      <c:pt idx="10">
                        <c:v>30.487499999999997</c:v>
                      </c:pt>
                      <c:pt idx="11">
                        <c:v>30.485714285714288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34E-4D01-BA1E-51CD9799E90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</c15:sqref>
                        </c15:formulaRef>
                      </c:ext>
                    </c:extLst>
                    <c:strCache>
                      <c:ptCount val="1"/>
                      <c:pt idx="0">
                        <c:v>pH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Averages!$I$10:$I$21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8.0454687499999995</c:v>
                      </c:pt>
                      <c:pt idx="1">
                        <c:v>8.0961119722652803</c:v>
                      </c:pt>
                      <c:pt idx="2">
                        <c:v>8.1087096774193572</c:v>
                      </c:pt>
                      <c:pt idx="3">
                        <c:v>8.1234999999999999</c:v>
                      </c:pt>
                      <c:pt idx="4">
                        <c:v>8.3405712028934786</c:v>
                      </c:pt>
                      <c:pt idx="5">
                        <c:v>8.3872400280014006</c:v>
                      </c:pt>
                      <c:pt idx="6">
                        <c:v>8.2469008867109999</c:v>
                      </c:pt>
                      <c:pt idx="7">
                        <c:v>8.5050752537626888</c:v>
                      </c:pt>
                      <c:pt idx="8">
                        <c:v>8.3755687784389217</c:v>
                      </c:pt>
                      <c:pt idx="9">
                        <c:v>8.3685684284214208</c:v>
                      </c:pt>
                      <c:pt idx="10">
                        <c:v>8.3580679033951704</c:v>
                      </c:pt>
                      <c:pt idx="11">
                        <c:v>8.3606930346517334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34E-4D01-BA1E-51CD9799E90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</c15:sqref>
                        </c15:formulaRef>
                      </c:ext>
                    </c:extLst>
                    <c:strCache>
                      <c:ptCount val="1"/>
                      <c:pt idx="0">
                        <c:v>SG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Averages!$K$10:$K$21</c15:sqref>
                        </c15:formulaRef>
                      </c:ext>
                    </c:extLst>
                    <c:numCache>
                      <c:formatCode>0.000</c:formatCode>
                      <c:ptCount val="12"/>
                      <c:pt idx="0">
                        <c:v>1.0253030303030295</c:v>
                      </c:pt>
                      <c:pt idx="1">
                        <c:v>1.0251666666666659</c:v>
                      </c:pt>
                      <c:pt idx="2">
                        <c:v>1.0252196969696963</c:v>
                      </c:pt>
                      <c:pt idx="3">
                        <c:v>1.0254545454545452</c:v>
                      </c:pt>
                      <c:pt idx="4">
                        <c:v>1.024642857142857</c:v>
                      </c:pt>
                      <c:pt idx="5">
                        <c:v>1.0243928571428571</c:v>
                      </c:pt>
                      <c:pt idx="6">
                        <c:v>1.0253214285714285</c:v>
                      </c:pt>
                      <c:pt idx="7">
                        <c:v>1.0248928571428568</c:v>
                      </c:pt>
                      <c:pt idx="8">
                        <c:v>1.02475</c:v>
                      </c:pt>
                      <c:pt idx="9">
                        <c:v>1.0245</c:v>
                      </c:pt>
                      <c:pt idx="10">
                        <c:v>1.0254999999999999</c:v>
                      </c:pt>
                      <c:pt idx="11">
                        <c:v>1.0251428571428571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34E-4D01-BA1E-51CD9799E90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</c15:sqref>
                        </c15:formulaRef>
                      </c:ext>
                    </c:extLst>
                    <c:strCache>
                      <c:ptCount val="1"/>
                      <c:pt idx="0">
                        <c:v>Nitrite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Averages!$O$10:$O$21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0.76923076923076927</c:v>
                      </c:pt>
                      <c:pt idx="5">
                        <c:v>0.38461538461538464</c:v>
                      </c:pt>
                      <c:pt idx="6">
                        <c:v>4</c:v>
                      </c:pt>
                      <c:pt idx="7">
                        <c:v>1.48</c:v>
                      </c:pt>
                      <c:pt idx="8">
                        <c:v>0.875</c:v>
                      </c:pt>
                      <c:pt idx="9">
                        <c:v>1</c:v>
                      </c:pt>
                      <c:pt idx="10">
                        <c:v>1.375</c:v>
                      </c:pt>
                      <c:pt idx="11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34E-4D01-BA1E-51CD9799E90D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</c15:sqref>
                        </c15:formulaRef>
                      </c:ext>
                    </c:extLst>
                    <c:strCache>
                      <c:ptCount val="1"/>
                      <c:pt idx="0">
                        <c:v>Nitrate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Averages!$P$10:$P$21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1.5384615384615385E-2</c:v>
                      </c:pt>
                      <c:pt idx="3">
                        <c:v>4.6153846153846156E-2</c:v>
                      </c:pt>
                      <c:pt idx="4">
                        <c:v>0</c:v>
                      </c:pt>
                      <c:pt idx="5">
                        <c:v>7.6923076923076927E-3</c:v>
                      </c:pt>
                      <c:pt idx="6">
                        <c:v>0</c:v>
                      </c:pt>
                      <c:pt idx="7">
                        <c:v>1.5384615384615385E-2</c:v>
                      </c:pt>
                      <c:pt idx="8">
                        <c:v>0.13750000000000001</c:v>
                      </c:pt>
                      <c:pt idx="9">
                        <c:v>0</c:v>
                      </c:pt>
                      <c:pt idx="10">
                        <c:v>3.7499999999999999E-3</c:v>
                      </c:pt>
                      <c:pt idx="1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34E-4D01-BA1E-51CD9799E90D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</c15:sqref>
                        </c15:formulaRef>
                      </c:ext>
                    </c:extLst>
                    <c:strCache>
                      <c:ptCount val="1"/>
                      <c:pt idx="0">
                        <c:v>TA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Averages!$Q$10:$Q$21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5.9861016949152548</c:v>
                      </c:pt>
                      <c:pt idx="1">
                        <c:v>6.4198305084745737</c:v>
                      </c:pt>
                      <c:pt idx="2">
                        <c:v>6.4048275862068973</c:v>
                      </c:pt>
                      <c:pt idx="3">
                        <c:v>6.4296551724137903</c:v>
                      </c:pt>
                      <c:pt idx="4">
                        <c:v>6.75</c:v>
                      </c:pt>
                      <c:pt idx="5">
                        <c:v>7.1384615384615397</c:v>
                      </c:pt>
                      <c:pt idx="6">
                        <c:v>7.5807692307692314</c:v>
                      </c:pt>
                      <c:pt idx="7">
                        <c:v>7.3461538461538458</c:v>
                      </c:pt>
                      <c:pt idx="8">
                        <c:v>7.5250000000000004</c:v>
                      </c:pt>
                      <c:pt idx="9">
                        <c:v>7.7249999999999988</c:v>
                      </c:pt>
                      <c:pt idx="10">
                        <c:v>8.3375000000000004</c:v>
                      </c:pt>
                      <c:pt idx="11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34E-4D01-BA1E-51CD9799E90D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</c15:sqref>
                        </c15:formulaRef>
                      </c:ext>
                    </c:extLst>
                    <c:strCache>
                      <c:ptCount val="1"/>
                      <c:pt idx="0">
                        <c:v>Calcium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Averages!$V$10:$V$21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399.15384615384613</c:v>
                      </c:pt>
                      <c:pt idx="1">
                        <c:v>398.61538461538464</c:v>
                      </c:pt>
                      <c:pt idx="2">
                        <c:v>402.23076923076923</c:v>
                      </c:pt>
                      <c:pt idx="3">
                        <c:v>414.30769230769232</c:v>
                      </c:pt>
                      <c:pt idx="4">
                        <c:v>376.5</c:v>
                      </c:pt>
                      <c:pt idx="5">
                        <c:v>381.55</c:v>
                      </c:pt>
                      <c:pt idx="6">
                        <c:v>373.05</c:v>
                      </c:pt>
                      <c:pt idx="7">
                        <c:v>380.6</c:v>
                      </c:pt>
                      <c:pt idx="8">
                        <c:v>467.75</c:v>
                      </c:pt>
                      <c:pt idx="9">
                        <c:v>499.5</c:v>
                      </c:pt>
                      <c:pt idx="10">
                        <c:v>478.125</c:v>
                      </c:pt>
                      <c:pt idx="11">
                        <c:v>493.875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34E-4D01-BA1E-51CD9799E90D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</c15:sqref>
                        </c15:formulaRef>
                      </c:ext>
                    </c:extLst>
                    <c:strCache>
                      <c:ptCount val="1"/>
                      <c:pt idx="0">
                        <c:v>Phosphate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Averages!$W$10:$W$21</c15:sqref>
                        </c15:formulaRef>
                      </c:ext>
                    </c:extLst>
                    <c:numCache>
                      <c:formatCode>0.0000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2.7894736842105264E-2</c:v>
                      </c:pt>
                      <c:pt idx="5">
                        <c:v>2.5263157894736842E-2</c:v>
                      </c:pt>
                      <c:pt idx="6">
                        <c:v>2.4E-2</c:v>
                      </c:pt>
                      <c:pt idx="7">
                        <c:v>2.9473684210526319E-2</c:v>
                      </c:pt>
                      <c:pt idx="8">
                        <c:v>6.8571428571428561E-2</c:v>
                      </c:pt>
                      <c:pt idx="9">
                        <c:v>6.0000000000000005E-2</c:v>
                      </c:pt>
                      <c:pt idx="10">
                        <c:v>0.11000000000000001</c:v>
                      </c:pt>
                      <c:pt idx="11">
                        <c:v>6.0000000000000005E-2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34E-4D01-BA1E-51CD9799E90D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</c15:sqref>
                        </c15:formulaRef>
                      </c:ext>
                    </c:extLst>
                    <c:strCache>
                      <c:ptCount val="1"/>
                      <c:pt idx="0">
                        <c:v>dO2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Averages!$Y$10:$Y$21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76.378688524590174</c:v>
                      </c:pt>
                      <c:pt idx="1">
                        <c:v>78.208333333333343</c:v>
                      </c:pt>
                      <c:pt idx="2">
                        <c:v>78.124590163934442</c:v>
                      </c:pt>
                      <c:pt idx="3">
                        <c:v>80.340983606557387</c:v>
                      </c:pt>
                      <c:pt idx="4">
                        <c:v>82.686666666666667</c:v>
                      </c:pt>
                      <c:pt idx="5">
                        <c:v>85.453846153846158</c:v>
                      </c:pt>
                      <c:pt idx="6">
                        <c:v>83.721428571428575</c:v>
                      </c:pt>
                      <c:pt idx="7">
                        <c:v>83.9</c:v>
                      </c:pt>
                      <c:pt idx="8">
                        <c:v>82</c:v>
                      </c:pt>
                      <c:pt idx="9">
                        <c:v>83.26</c:v>
                      </c:pt>
                      <c:pt idx="10">
                        <c:v>77.320000000000007</c:v>
                      </c:pt>
                      <c:pt idx="11">
                        <c:v>79.174999999999997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34E-4D01-BA1E-51CD9799E90D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</c15:sqref>
                        </c15:formulaRef>
                      </c:ext>
                    </c:extLst>
                    <c:strCache>
                      <c:ptCount val="1"/>
                      <c:pt idx="0">
                        <c:v>Light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Averages!$A$10:$A$21</c15:sqref>
                        </c15:formulaRef>
                      </c:ext>
                    </c:extLst>
                    <c:strCache>
                      <c:ptCount val="12"/>
                      <c:pt idx="0">
                        <c:v>Expt 6 | Tank 1 | Expt</c:v>
                      </c:pt>
                      <c:pt idx="1">
                        <c:v>Expt 6 | Tank 2 | Ctrl</c:v>
                      </c:pt>
                      <c:pt idx="2">
                        <c:v>Expt 7 | Tank 3 | Expt</c:v>
                      </c:pt>
                      <c:pt idx="3">
                        <c:v>Expt 7 | Tank 4 | Ctrl</c:v>
                      </c:pt>
                      <c:pt idx="4">
                        <c:v>Expt 8 | Tank 1 | Expt</c:v>
                      </c:pt>
                      <c:pt idx="5">
                        <c:v>Expt 8 | Tank 2 | Ctrl</c:v>
                      </c:pt>
                      <c:pt idx="6">
                        <c:v>Expt 9 | Tank 3 | Expt</c:v>
                      </c:pt>
                      <c:pt idx="7">
                        <c:v>Expt 9 | Tank 4 | Ctrl</c:v>
                      </c:pt>
                      <c:pt idx="8">
                        <c:v>Expt 10 | Tank 1 | Expt</c:v>
                      </c:pt>
                      <c:pt idx="9">
                        <c:v>Expt 10 | Tank 2 | Ctrl</c:v>
                      </c:pt>
                      <c:pt idx="10">
                        <c:v>Expt 11 | Tank 3 | Expt</c:v>
                      </c:pt>
                      <c:pt idx="11">
                        <c:v>Expt 11 | Tank 4 | Ctrl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Averages!$Z$10:$Z$21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86.703125</c:v>
                      </c:pt>
                      <c:pt idx="1">
                        <c:v>74.078125</c:v>
                      </c:pt>
                      <c:pt idx="2">
                        <c:v>75.734375</c:v>
                      </c:pt>
                      <c:pt idx="3">
                        <c:v>86.53125</c:v>
                      </c:pt>
                      <c:pt idx="4">
                        <c:v>256.47826086956519</c:v>
                      </c:pt>
                      <c:pt idx="5">
                        <c:v>233.08333333333334</c:v>
                      </c:pt>
                      <c:pt idx="6">
                        <c:v>249.16666666666666</c:v>
                      </c:pt>
                      <c:pt idx="7">
                        <c:v>256.40909090909093</c:v>
                      </c:pt>
                      <c:pt idx="8">
                        <c:v>253.75</c:v>
                      </c:pt>
                      <c:pt idx="9">
                        <c:v>248.75</c:v>
                      </c:pt>
                      <c:pt idx="10">
                        <c:v>263.75</c:v>
                      </c:pt>
                      <c:pt idx="11">
                        <c:v>262.85714285714283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34E-4D01-BA1E-51CD9799E90D}"/>
                  </c:ext>
                </c:extLst>
              </c15:ser>
            </c15:filteredBarSeries>
          </c:ext>
        </c:extLst>
      </c:barChart>
      <c:catAx>
        <c:axId val="1195636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93167"/>
        <c:crosses val="autoZero"/>
        <c:auto val="1"/>
        <c:lblAlgn val="ctr"/>
        <c:lblOffset val="100"/>
        <c:noMultiLvlLbl val="0"/>
      </c:catAx>
      <c:valAx>
        <c:axId val="128579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mg/L (ppm)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36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498702</xdr:colOff>
      <xdr:row>0</xdr:row>
      <xdr:rowOff>25074</xdr:rowOff>
    </xdr:from>
    <xdr:to>
      <xdr:col>39</xdr:col>
      <xdr:colOff>199345</xdr:colOff>
      <xdr:row>25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E4A1E4-D727-49E7-89D2-DAB2CA2F64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318378</xdr:colOff>
      <xdr:row>0</xdr:row>
      <xdr:rowOff>33197</xdr:rowOff>
    </xdr:from>
    <xdr:to>
      <xdr:col>47</xdr:col>
      <xdr:colOff>562753</xdr:colOff>
      <xdr:row>25</xdr:row>
      <xdr:rowOff>127324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81EE6D-6A06-4113-9D87-6F07AD750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113950</xdr:colOff>
      <xdr:row>0</xdr:row>
      <xdr:rowOff>29600</xdr:rowOff>
    </xdr:from>
    <xdr:to>
      <xdr:col>56</xdr:col>
      <xdr:colOff>351745</xdr:colOff>
      <xdr:row>25</xdr:row>
      <xdr:rowOff>156483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A6798C-69D4-4955-8E89-78275EE51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57</xdr:col>
      <xdr:colOff>56040</xdr:colOff>
      <xdr:row>0</xdr:row>
      <xdr:rowOff>17457</xdr:rowOff>
    </xdr:from>
    <xdr:to>
      <xdr:col>65</xdr:col>
      <xdr:colOff>537968</xdr:colOff>
      <xdr:row>25</xdr:row>
      <xdr:rowOff>118384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6B532F7-E224-45FF-A558-32418C8BC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455548</xdr:colOff>
      <xdr:row>26</xdr:row>
      <xdr:rowOff>9925</xdr:rowOff>
    </xdr:from>
    <xdr:to>
      <xdr:col>39</xdr:col>
      <xdr:colOff>156192</xdr:colOff>
      <xdr:row>49</xdr:row>
      <xdr:rowOff>99332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34261F4-39AD-4F9E-BDA0-114E4A4164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39</xdr:col>
      <xdr:colOff>292718</xdr:colOff>
      <xdr:row>26</xdr:row>
      <xdr:rowOff>47408</xdr:rowOff>
    </xdr:from>
    <xdr:to>
      <xdr:col>47</xdr:col>
      <xdr:colOff>553034</xdr:colOff>
      <xdr:row>49</xdr:row>
      <xdr:rowOff>137431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CFF7955-6486-4C9A-BC2E-6867EBAD33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48</xdr:col>
      <xdr:colOff>114004</xdr:colOff>
      <xdr:row>26</xdr:row>
      <xdr:rowOff>34580</xdr:rowOff>
    </xdr:from>
    <xdr:to>
      <xdr:col>56</xdr:col>
      <xdr:colOff>335416</xdr:colOff>
      <xdr:row>49</xdr:row>
      <xdr:rowOff>136265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3BA0AF9-A27A-4128-B80F-DCEE09C400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57</xdr:col>
      <xdr:colOff>41404</xdr:colOff>
      <xdr:row>26</xdr:row>
      <xdr:rowOff>16523</xdr:rowOff>
    </xdr:from>
    <xdr:to>
      <xdr:col>65</xdr:col>
      <xdr:colOff>467598</xdr:colOff>
      <xdr:row>49</xdr:row>
      <xdr:rowOff>117604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80B452E-53FB-4FF4-9BC5-C92775E0A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30</xdr:col>
      <xdr:colOff>496369</xdr:colOff>
      <xdr:row>50</xdr:row>
      <xdr:rowOff>31687</xdr:rowOff>
    </xdr:from>
    <xdr:to>
      <xdr:col>39</xdr:col>
      <xdr:colOff>214508</xdr:colOff>
      <xdr:row>71</xdr:row>
      <xdr:rowOff>156094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79B6CE1-3421-478D-9809-8A9FF8B4ED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39</xdr:col>
      <xdr:colOff>302673</xdr:colOff>
      <xdr:row>50</xdr:row>
      <xdr:rowOff>17801</xdr:rowOff>
    </xdr:from>
    <xdr:to>
      <xdr:col>47</xdr:col>
      <xdr:colOff>583747</xdr:colOff>
      <xdr:row>71</xdr:row>
      <xdr:rowOff>155705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8372467-61BD-4560-8BA0-47B3FF538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48</xdr:col>
      <xdr:colOff>103901</xdr:colOff>
      <xdr:row>50</xdr:row>
      <xdr:rowOff>42569</xdr:rowOff>
    </xdr:from>
    <xdr:to>
      <xdr:col>56</xdr:col>
      <xdr:colOff>386735</xdr:colOff>
      <xdr:row>71</xdr:row>
      <xdr:rowOff>174755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9D8EB2C-E0C3-47E1-BAF6-E1E6F25EF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36136</xdr:colOff>
      <xdr:row>50</xdr:row>
      <xdr:rowOff>38554</xdr:rowOff>
    </xdr:from>
    <xdr:to>
      <xdr:col>65</xdr:col>
      <xdr:colOff>447575</xdr:colOff>
      <xdr:row>71</xdr:row>
      <xdr:rowOff>132680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F1F4D26-0BA6-4747-BBA9-F1C6741035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3461-39F0-45B9-A38D-DDB6960F3DDA}">
  <dimension ref="A1:AC59"/>
  <sheetViews>
    <sheetView zoomScale="80" zoomScaleNormal="80" workbookViewId="0">
      <selection activeCell="AD6" sqref="AD6"/>
    </sheetView>
  </sheetViews>
  <sheetFormatPr defaultRowHeight="15" x14ac:dyDescent="0.25"/>
  <cols>
    <col min="1" max="1" width="36.7109375" bestFit="1" customWidth="1"/>
    <col min="2" max="4" width="9.5703125" customWidth="1"/>
    <col min="5" max="5" width="10.140625" customWidth="1"/>
    <col min="6" max="6" width="14.42578125" customWidth="1"/>
    <col min="7" max="7" width="5.7109375" bestFit="1" customWidth="1"/>
    <col min="8" max="8" width="6.7109375" bestFit="1" customWidth="1"/>
    <col min="9" max="9" width="7.28515625" bestFit="1" customWidth="1"/>
    <col min="10" max="11" width="11.5703125" bestFit="1" customWidth="1"/>
    <col min="12" max="12" width="13.5703125" bestFit="1" customWidth="1"/>
    <col min="13" max="13" width="10.28515625" customWidth="1"/>
    <col min="14" max="14" width="12.85546875" customWidth="1"/>
    <col min="15" max="16" width="12.85546875" bestFit="1" customWidth="1"/>
    <col min="17" max="18" width="9.42578125" bestFit="1" customWidth="1"/>
    <col min="19" max="19" width="16" bestFit="1" customWidth="1"/>
    <col min="20" max="20" width="17.7109375" bestFit="1" customWidth="1"/>
    <col min="21" max="21" width="15" bestFit="1" customWidth="1"/>
    <col min="22" max="24" width="12.85546875" bestFit="1" customWidth="1"/>
    <col min="25" max="25" width="6" bestFit="1" customWidth="1"/>
    <col min="26" max="26" width="7.140625" bestFit="1" customWidth="1"/>
    <col min="27" max="27" width="15" bestFit="1" customWidth="1"/>
    <col min="28" max="28" width="17.7109375" bestFit="1" customWidth="1"/>
  </cols>
  <sheetData>
    <row r="1" spans="1:29" ht="15.75" x14ac:dyDescent="0.25">
      <c r="A1" s="1" t="s">
        <v>35</v>
      </c>
      <c r="B1" s="106" t="s">
        <v>96</v>
      </c>
      <c r="C1" s="107"/>
      <c r="D1" s="108"/>
      <c r="E1" s="74" t="s">
        <v>89</v>
      </c>
      <c r="F1" s="2" t="s">
        <v>0</v>
      </c>
      <c r="G1" s="3" t="s">
        <v>1</v>
      </c>
      <c r="H1" s="4" t="s">
        <v>1</v>
      </c>
      <c r="I1" s="5" t="s">
        <v>1</v>
      </c>
      <c r="J1" s="6" t="s">
        <v>1</v>
      </c>
      <c r="K1" s="2" t="s">
        <v>2</v>
      </c>
      <c r="L1" s="5" t="s">
        <v>3</v>
      </c>
      <c r="M1" s="2" t="s">
        <v>4</v>
      </c>
      <c r="N1" s="3" t="s">
        <v>5</v>
      </c>
      <c r="O1" s="7" t="s">
        <v>6</v>
      </c>
      <c r="P1" s="7" t="s">
        <v>7</v>
      </c>
      <c r="Q1" s="2" t="s">
        <v>8</v>
      </c>
      <c r="R1" s="4" t="s">
        <v>8</v>
      </c>
      <c r="S1" s="2" t="s">
        <v>8</v>
      </c>
      <c r="T1" s="8" t="s">
        <v>9</v>
      </c>
      <c r="U1" s="9" t="s">
        <v>8</v>
      </c>
      <c r="V1" s="5" t="s">
        <v>10</v>
      </c>
      <c r="W1" s="10" t="s">
        <v>11</v>
      </c>
      <c r="X1" s="11" t="s">
        <v>12</v>
      </c>
      <c r="Y1" s="11" t="s">
        <v>13</v>
      </c>
      <c r="Z1" s="12" t="s">
        <v>14</v>
      </c>
      <c r="AA1" s="1" t="s">
        <v>15</v>
      </c>
      <c r="AB1" s="2" t="s">
        <v>16</v>
      </c>
    </row>
    <row r="2" spans="1:29" ht="16.5" thickBot="1" x14ac:dyDescent="0.3">
      <c r="A2" s="13" t="s">
        <v>34</v>
      </c>
      <c r="B2" s="13" t="s">
        <v>90</v>
      </c>
      <c r="C2" s="13" t="s">
        <v>91</v>
      </c>
      <c r="D2" s="13" t="s">
        <v>14</v>
      </c>
      <c r="E2" s="13" t="s">
        <v>88</v>
      </c>
      <c r="F2" s="14" t="s">
        <v>17</v>
      </c>
      <c r="G2" s="15" t="s">
        <v>18</v>
      </c>
      <c r="H2" s="16" t="s">
        <v>19</v>
      </c>
      <c r="I2" s="17" t="s">
        <v>20</v>
      </c>
      <c r="J2" s="18" t="s">
        <v>21</v>
      </c>
      <c r="K2" s="14" t="s">
        <v>20</v>
      </c>
      <c r="L2" s="17" t="s">
        <v>22</v>
      </c>
      <c r="M2" s="14" t="s">
        <v>23</v>
      </c>
      <c r="N2" s="19" t="s">
        <v>24</v>
      </c>
      <c r="O2" s="15" t="s">
        <v>24</v>
      </c>
      <c r="P2" s="15" t="s">
        <v>24</v>
      </c>
      <c r="Q2" s="14" t="s">
        <v>25</v>
      </c>
      <c r="R2" s="16" t="s">
        <v>26</v>
      </c>
      <c r="S2" s="14" t="s">
        <v>27</v>
      </c>
      <c r="T2" s="20" t="s">
        <v>28</v>
      </c>
      <c r="U2" s="21" t="s">
        <v>29</v>
      </c>
      <c r="V2" s="20" t="s">
        <v>24</v>
      </c>
      <c r="W2" s="20" t="s">
        <v>24</v>
      </c>
      <c r="X2" s="14" t="s">
        <v>24</v>
      </c>
      <c r="Y2" s="14" t="s">
        <v>30</v>
      </c>
      <c r="Z2" s="22" t="s">
        <v>31</v>
      </c>
      <c r="AA2" s="22" t="s">
        <v>32</v>
      </c>
      <c r="AB2" s="14" t="s">
        <v>33</v>
      </c>
    </row>
    <row r="3" spans="1:29" ht="15.75" thickTop="1" x14ac:dyDescent="0.25">
      <c r="A3" s="24" t="s">
        <v>36</v>
      </c>
      <c r="B3" s="24"/>
      <c r="C3" s="24"/>
      <c r="D3" s="24"/>
      <c r="E3" s="24"/>
      <c r="F3" s="28">
        <v>25</v>
      </c>
      <c r="G3" s="27"/>
      <c r="H3" s="27"/>
      <c r="I3" s="27" t="s">
        <v>97</v>
      </c>
      <c r="J3" s="27" t="s">
        <v>116</v>
      </c>
      <c r="K3" s="28" t="s">
        <v>106</v>
      </c>
      <c r="L3" s="27">
        <v>53</v>
      </c>
      <c r="M3" s="27">
        <v>35</v>
      </c>
      <c r="N3" s="27" t="s">
        <v>102</v>
      </c>
      <c r="O3" s="27" t="s">
        <v>37</v>
      </c>
      <c r="P3" s="27" t="s">
        <v>38</v>
      </c>
      <c r="Q3" s="75" t="s">
        <v>98</v>
      </c>
      <c r="R3" s="27" t="s">
        <v>104</v>
      </c>
      <c r="S3" s="27" t="s">
        <v>114</v>
      </c>
      <c r="T3" s="76" t="s">
        <v>105</v>
      </c>
      <c r="U3" s="27" t="s">
        <v>115</v>
      </c>
      <c r="V3" s="27" t="s">
        <v>99</v>
      </c>
      <c r="W3" s="27" t="s">
        <v>100</v>
      </c>
      <c r="X3" s="27" t="s">
        <v>101</v>
      </c>
      <c r="Y3" s="27"/>
      <c r="Z3" s="27" t="s">
        <v>103</v>
      </c>
      <c r="AA3" s="27" t="s">
        <v>118</v>
      </c>
      <c r="AB3" s="27" t="s">
        <v>117</v>
      </c>
    </row>
    <row r="4" spans="1:29" x14ac:dyDescent="0.25">
      <c r="A4" s="24"/>
      <c r="B4" s="24"/>
      <c r="C4" s="24"/>
      <c r="D4" s="24"/>
      <c r="E4" s="24"/>
      <c r="F4" s="26"/>
      <c r="G4" s="27"/>
      <c r="H4" s="27"/>
      <c r="I4" s="27"/>
      <c r="J4" s="27"/>
      <c r="K4" s="28"/>
      <c r="L4" s="27"/>
      <c r="M4" s="27"/>
      <c r="N4" s="27"/>
      <c r="O4" s="27"/>
      <c r="P4" s="27"/>
      <c r="Q4" s="24"/>
      <c r="R4" s="24"/>
      <c r="S4" s="24"/>
      <c r="T4" s="67"/>
      <c r="U4" s="24"/>
      <c r="V4" s="27"/>
      <c r="W4" s="27"/>
      <c r="X4" s="81"/>
      <c r="Y4" s="24"/>
      <c r="Z4" s="24"/>
      <c r="AA4" s="24"/>
      <c r="AB4" s="24"/>
    </row>
    <row r="5" spans="1:29" x14ac:dyDescent="0.25">
      <c r="A5" s="24" t="s">
        <v>39</v>
      </c>
      <c r="B5" s="24"/>
      <c r="C5" s="24"/>
      <c r="D5" s="24"/>
      <c r="E5" s="24"/>
      <c r="F5" s="26">
        <f>STDEVA(F6:F21)</f>
        <v>1.8467652134979151</v>
      </c>
      <c r="G5" s="26"/>
      <c r="H5" s="26">
        <f t="shared" ref="H5:AB5" si="0">STDEVA(H6:H21)</f>
        <v>4.2811536945451394</v>
      </c>
      <c r="I5" s="26">
        <f t="shared" si="0"/>
        <v>0.1488259167103323</v>
      </c>
      <c r="J5" s="26">
        <f t="shared" si="0"/>
        <v>5.7346014728463374E-3</v>
      </c>
      <c r="K5" s="26">
        <f t="shared" si="0"/>
        <v>3.8407277255061214E-4</v>
      </c>
      <c r="L5" s="26">
        <f t="shared" si="0"/>
        <v>8.139967225201822</v>
      </c>
      <c r="M5" s="26">
        <f t="shared" si="0"/>
        <v>5.6679897739561911</v>
      </c>
      <c r="N5" s="26">
        <f t="shared" si="0"/>
        <v>7.6243895724085959</v>
      </c>
      <c r="O5" s="26">
        <f t="shared" si="0"/>
        <v>1.0386742600266046</v>
      </c>
      <c r="P5" s="26">
        <f t="shared" si="0"/>
        <v>3.5018648503833065E-2</v>
      </c>
      <c r="Q5" s="26">
        <f t="shared" si="0"/>
        <v>0.66540179726700077</v>
      </c>
      <c r="R5" s="26">
        <f t="shared" si="0"/>
        <v>0.24373202970367899</v>
      </c>
      <c r="S5" s="26">
        <f t="shared" si="0"/>
        <v>11.902235400102883</v>
      </c>
      <c r="T5" s="61">
        <f t="shared" si="0"/>
        <v>2.7085066110406412E-4</v>
      </c>
      <c r="U5" s="26">
        <f t="shared" si="0"/>
        <v>147.27884839547488</v>
      </c>
      <c r="V5" s="26">
        <f t="shared" si="0"/>
        <v>43.398612888407328</v>
      </c>
      <c r="W5" s="26">
        <f t="shared" si="0"/>
        <v>3.3267842366846982E-2</v>
      </c>
      <c r="X5" s="26">
        <f t="shared" si="0"/>
        <v>115.60683576483727</v>
      </c>
      <c r="Y5" s="26">
        <f t="shared" si="0"/>
        <v>7.2357942099905994</v>
      </c>
      <c r="Z5" s="26">
        <f t="shared" si="0"/>
        <v>80.856102481749872</v>
      </c>
      <c r="AA5" s="26">
        <f t="shared" si="0"/>
        <v>77.983510750157407</v>
      </c>
      <c r="AB5" s="61">
        <f t="shared" si="0"/>
        <v>1.5157370354102387E-4</v>
      </c>
    </row>
    <row r="6" spans="1:29" ht="15.75" x14ac:dyDescent="0.25">
      <c r="A6" t="s">
        <v>40</v>
      </c>
      <c r="B6" t="s">
        <v>92</v>
      </c>
      <c r="C6" t="s">
        <v>92</v>
      </c>
      <c r="D6" t="s">
        <v>93</v>
      </c>
      <c r="E6">
        <f t="shared" ref="E6:E17" si="1">E25+E44</f>
        <v>43</v>
      </c>
      <c r="F6" s="45">
        <v>27.3</v>
      </c>
      <c r="G6" s="51"/>
      <c r="H6" s="44"/>
      <c r="I6" s="40">
        <v>8.0797297297297295</v>
      </c>
      <c r="J6" s="83">
        <v>6.8585976596127098</v>
      </c>
      <c r="K6" s="29">
        <v>1.0254324324324322</v>
      </c>
      <c r="L6" s="65">
        <v>53.886486486486497</v>
      </c>
      <c r="M6" s="88">
        <v>33.870270270270296</v>
      </c>
      <c r="N6" s="39">
        <v>90.810810810810807</v>
      </c>
      <c r="O6" s="31">
        <v>0</v>
      </c>
      <c r="P6" s="31">
        <v>0</v>
      </c>
      <c r="Q6" s="42">
        <v>6.6981818181818209</v>
      </c>
      <c r="R6" s="39">
        <v>2.3922424242424243</v>
      </c>
      <c r="S6" s="42">
        <v>119.81251515151516</v>
      </c>
      <c r="T6" s="73">
        <v>2.08051982392763E-3</v>
      </c>
      <c r="U6" s="39">
        <v>1067.6372345969708</v>
      </c>
      <c r="V6" s="40">
        <v>397.42424242424244</v>
      </c>
      <c r="W6" s="32">
        <v>0</v>
      </c>
      <c r="X6" s="60">
        <v>1544.8484848484848</v>
      </c>
      <c r="Y6" s="56">
        <v>62.824324324324309</v>
      </c>
      <c r="Z6" s="39">
        <v>123.87878787878788</v>
      </c>
      <c r="AA6" s="65">
        <v>367.81547945862297</v>
      </c>
      <c r="AB6" s="95">
        <v>1.9895190010970499E-3</v>
      </c>
      <c r="AC6" s="25"/>
    </row>
    <row r="7" spans="1:29" ht="15.75" x14ac:dyDescent="0.25">
      <c r="A7" t="s">
        <v>41</v>
      </c>
      <c r="B7" t="s">
        <v>94</v>
      </c>
      <c r="C7" t="s">
        <v>92</v>
      </c>
      <c r="D7" t="s">
        <v>93</v>
      </c>
      <c r="E7">
        <f t="shared" si="1"/>
        <v>43</v>
      </c>
      <c r="F7" s="45">
        <v>27.275675675675672</v>
      </c>
      <c r="G7" s="51"/>
      <c r="H7" s="44"/>
      <c r="I7" s="40">
        <v>8.0613513513513517</v>
      </c>
      <c r="J7" s="83">
        <v>6.8589192973162172</v>
      </c>
      <c r="K7" s="29">
        <v>1.025135135135135</v>
      </c>
      <c r="L7" s="65">
        <v>53.3</v>
      </c>
      <c r="M7" s="88">
        <v>33.47567567567566</v>
      </c>
      <c r="N7" s="39">
        <v>89.729729729729726</v>
      </c>
      <c r="O7" s="31">
        <v>0</v>
      </c>
      <c r="P7" s="31">
        <v>0</v>
      </c>
      <c r="Q7" s="42">
        <v>6.4636363636363638</v>
      </c>
      <c r="R7" s="39">
        <v>2.3084545454545453</v>
      </c>
      <c r="S7" s="42">
        <v>115.6170606060606</v>
      </c>
      <c r="T7" s="73">
        <v>2.0082166287054867E-3</v>
      </c>
      <c r="U7" s="39">
        <v>1030.2519624230083</v>
      </c>
      <c r="V7" s="40">
        <v>384.39393939393938</v>
      </c>
      <c r="W7" s="32">
        <v>0</v>
      </c>
      <c r="X7" s="60">
        <v>1520.6060606060605</v>
      </c>
      <c r="Y7" s="56">
        <v>65.616216216216216</v>
      </c>
      <c r="Z7" s="39">
        <v>115.27272727272727</v>
      </c>
      <c r="AA7" s="65">
        <v>373.14215237499508</v>
      </c>
      <c r="AB7" s="73">
        <v>1.9312035747905804E-3</v>
      </c>
      <c r="AC7" s="25"/>
    </row>
    <row r="8" spans="1:29" ht="15.75" x14ac:dyDescent="0.25">
      <c r="A8" t="s">
        <v>50</v>
      </c>
      <c r="B8" t="s">
        <v>92</v>
      </c>
      <c r="C8" t="s">
        <v>92</v>
      </c>
      <c r="D8" t="s">
        <v>93</v>
      </c>
      <c r="E8">
        <f t="shared" si="1"/>
        <v>43</v>
      </c>
      <c r="F8" s="45">
        <v>27.52162162162162</v>
      </c>
      <c r="G8" s="51"/>
      <c r="H8" s="44"/>
      <c r="I8" s="40">
        <v>8.1224324324324311</v>
      </c>
      <c r="J8" s="83">
        <v>6.8578503249486813</v>
      </c>
      <c r="K8" s="29">
        <v>1.0254864864864863</v>
      </c>
      <c r="L8" s="65">
        <v>54.210810810810798</v>
      </c>
      <c r="M8" s="88">
        <v>33.954054054054048</v>
      </c>
      <c r="N8" s="39">
        <v>92.432432432432435</v>
      </c>
      <c r="O8" s="31">
        <v>0</v>
      </c>
      <c r="P8" s="31">
        <v>0</v>
      </c>
      <c r="Q8" s="42">
        <v>6.9769696969696957</v>
      </c>
      <c r="R8" s="39">
        <v>2.4917575757575801</v>
      </c>
      <c r="S8" s="42">
        <v>124.79930303030304</v>
      </c>
      <c r="T8" s="73">
        <v>2.1667263654303191E-3</v>
      </c>
      <c r="U8" s="39">
        <v>1112.073998266425</v>
      </c>
      <c r="V8" s="40">
        <v>395.45454545454544</v>
      </c>
      <c r="W8" s="32">
        <v>0</v>
      </c>
      <c r="X8" s="60">
        <v>1569.090909090909</v>
      </c>
      <c r="Y8" s="56">
        <v>67.664864864864853</v>
      </c>
      <c r="Z8" s="39">
        <v>114.09090909090909</v>
      </c>
      <c r="AA8" s="65">
        <v>337.69675080833758</v>
      </c>
      <c r="AB8" s="95">
        <v>2.0332207922529304E-3</v>
      </c>
      <c r="AC8" s="25"/>
    </row>
    <row r="9" spans="1:29" ht="16.5" thickBot="1" x14ac:dyDescent="0.3">
      <c r="A9" t="s">
        <v>51</v>
      </c>
      <c r="B9" t="s">
        <v>94</v>
      </c>
      <c r="C9" t="s">
        <v>92</v>
      </c>
      <c r="D9" t="s">
        <v>93</v>
      </c>
      <c r="E9">
        <f t="shared" si="1"/>
        <v>43</v>
      </c>
      <c r="F9" s="45">
        <v>27.648648648648656</v>
      </c>
      <c r="G9" s="51"/>
      <c r="H9" s="44"/>
      <c r="I9" s="40">
        <v>8.1589189189189195</v>
      </c>
      <c r="J9" s="83">
        <v>6.8572117795078951</v>
      </c>
      <c r="K9" s="29">
        <v>1.0256756756756755</v>
      </c>
      <c r="L9" s="65">
        <v>54.705405405405415</v>
      </c>
      <c r="M9" s="88">
        <v>34.208108108108107</v>
      </c>
      <c r="N9" s="39">
        <v>94.054054054054049</v>
      </c>
      <c r="O9" s="31">
        <v>0</v>
      </c>
      <c r="P9" s="31">
        <v>0</v>
      </c>
      <c r="Q9" s="58">
        <v>7.4242424242424256</v>
      </c>
      <c r="R9" s="60">
        <v>2.7727272727272729</v>
      </c>
      <c r="S9" s="58">
        <v>132.79975757575755</v>
      </c>
      <c r="T9" s="73">
        <v>2.4106184516325025E-3</v>
      </c>
      <c r="U9" s="39">
        <v>1183.3652415528727</v>
      </c>
      <c r="V9" s="40">
        <v>398.63636363636363</v>
      </c>
      <c r="W9" s="32">
        <v>0</v>
      </c>
      <c r="X9" s="60">
        <v>1564.8484848484848</v>
      </c>
      <c r="Y9" s="56">
        <v>67.613513513513524</v>
      </c>
      <c r="Z9" s="39">
        <v>118.78787878787878</v>
      </c>
      <c r="AA9" s="65">
        <v>322.66923661780925</v>
      </c>
      <c r="AB9" s="93">
        <v>2.1506862090397393E-3</v>
      </c>
      <c r="AC9" s="25"/>
    </row>
    <row r="10" spans="1:29" ht="15.75" thickBot="1" x14ac:dyDescent="0.3">
      <c r="A10" t="s">
        <v>42</v>
      </c>
      <c r="B10" t="s">
        <v>92</v>
      </c>
      <c r="C10" t="s">
        <v>94</v>
      </c>
      <c r="D10" t="s">
        <v>93</v>
      </c>
      <c r="E10">
        <f t="shared" si="1"/>
        <v>96</v>
      </c>
      <c r="F10" s="46">
        <v>25.2415384615385</v>
      </c>
      <c r="G10" s="43">
        <v>8</v>
      </c>
      <c r="H10" s="43">
        <v>-69.351351351351354</v>
      </c>
      <c r="I10" s="40">
        <v>8.0454687499999995</v>
      </c>
      <c r="J10" s="29">
        <v>6.861363452788023</v>
      </c>
      <c r="K10" s="29">
        <v>1.0253030303030295</v>
      </c>
      <c r="L10" s="58">
        <v>48.328378378378403</v>
      </c>
      <c r="M10" s="79">
        <v>31.4</v>
      </c>
      <c r="N10" s="42">
        <v>75.07692307692308</v>
      </c>
      <c r="O10" s="31">
        <v>0</v>
      </c>
      <c r="P10" s="31">
        <v>0</v>
      </c>
      <c r="Q10" s="42">
        <v>5.9861016949152548</v>
      </c>
      <c r="R10" s="42">
        <v>2.1378934624697332</v>
      </c>
      <c r="S10" s="42">
        <v>107.07519684745766</v>
      </c>
      <c r="T10" s="72">
        <v>2.0853041673708854E-3</v>
      </c>
      <c r="U10" s="42">
        <v>1069.7891582321665</v>
      </c>
      <c r="V10" s="40">
        <v>399.15384615384613</v>
      </c>
      <c r="W10" s="31">
        <v>0</v>
      </c>
      <c r="X10" s="42">
        <v>1689.5384615384614</v>
      </c>
      <c r="Y10" s="43">
        <v>76.378688524590174</v>
      </c>
      <c r="Z10" s="42">
        <v>86.703125</v>
      </c>
      <c r="AA10" s="89">
        <v>372.02980000000002</v>
      </c>
      <c r="AB10" s="97">
        <v>1.8300879999999999E-3</v>
      </c>
    </row>
    <row r="11" spans="1:29" ht="15.75" thickBot="1" x14ac:dyDescent="0.3">
      <c r="A11" t="s">
        <v>43</v>
      </c>
      <c r="B11" t="s">
        <v>94</v>
      </c>
      <c r="C11" t="s">
        <v>94</v>
      </c>
      <c r="D11" t="s">
        <v>93</v>
      </c>
      <c r="E11">
        <f t="shared" si="1"/>
        <v>96</v>
      </c>
      <c r="F11" s="46">
        <v>25.123809523809499</v>
      </c>
      <c r="G11" s="52"/>
      <c r="H11" s="43">
        <v>-73.083333333333329</v>
      </c>
      <c r="I11" s="40">
        <v>8.0961119722652803</v>
      </c>
      <c r="J11" s="29">
        <v>6.86267061892445</v>
      </c>
      <c r="K11" s="29">
        <v>1.0251666666666659</v>
      </c>
      <c r="L11" s="58">
        <v>58.871428571428574</v>
      </c>
      <c r="M11" s="79">
        <v>39.4</v>
      </c>
      <c r="N11" s="42">
        <v>75.07692307692308</v>
      </c>
      <c r="O11" s="31">
        <v>0</v>
      </c>
      <c r="P11" s="31">
        <v>0</v>
      </c>
      <c r="Q11" s="42">
        <v>6.4198305084745737</v>
      </c>
      <c r="R11" s="42">
        <v>2.292796610169491</v>
      </c>
      <c r="S11" s="42">
        <v>114.83343425423729</v>
      </c>
      <c r="T11" s="72">
        <v>2.2367123921683257E-3</v>
      </c>
      <c r="U11" s="42">
        <v>1041.396992091732</v>
      </c>
      <c r="V11" s="40">
        <v>398.61538461538464</v>
      </c>
      <c r="W11" s="31">
        <v>0</v>
      </c>
      <c r="X11" s="42">
        <v>1642.4615384615386</v>
      </c>
      <c r="Y11" s="43">
        <v>78.208333333333343</v>
      </c>
      <c r="Z11" s="42">
        <v>74.078125</v>
      </c>
      <c r="AA11" s="89">
        <v>321.55</v>
      </c>
      <c r="AB11" s="97">
        <v>1.876527E-3</v>
      </c>
    </row>
    <row r="12" spans="1:29" ht="15.75" thickBot="1" x14ac:dyDescent="0.3">
      <c r="A12" t="s">
        <v>52</v>
      </c>
      <c r="B12" t="s">
        <v>92</v>
      </c>
      <c r="C12" t="s">
        <v>92</v>
      </c>
      <c r="D12" t="s">
        <v>93</v>
      </c>
      <c r="E12">
        <f t="shared" si="1"/>
        <v>96</v>
      </c>
      <c r="F12" s="46">
        <v>25.3984375</v>
      </c>
      <c r="G12" s="52"/>
      <c r="H12" s="43">
        <v>-73.324324324324323</v>
      </c>
      <c r="I12" s="40">
        <v>8.1087096774193572</v>
      </c>
      <c r="J12" s="84">
        <v>6.8666910618258203</v>
      </c>
      <c r="K12" s="29">
        <v>1.0252196969696963</v>
      </c>
      <c r="L12" s="58">
        <v>46.991621621621633</v>
      </c>
      <c r="M12" s="87">
        <v>30.3</v>
      </c>
      <c r="N12" s="42">
        <v>74.461538461538467</v>
      </c>
      <c r="O12" s="31">
        <v>0</v>
      </c>
      <c r="P12" s="31">
        <v>1.5384615384615385E-2</v>
      </c>
      <c r="Q12" s="42">
        <v>6.4048275862068973</v>
      </c>
      <c r="R12" s="42">
        <v>2.2874384236453209</v>
      </c>
      <c r="S12" s="42">
        <v>114.56507248275867</v>
      </c>
      <c r="T12" s="72">
        <v>2.2260117993404618E-3</v>
      </c>
      <c r="U12" s="42">
        <v>1144.6205663178996</v>
      </c>
      <c r="V12" s="40">
        <v>402.23076923076923</v>
      </c>
      <c r="W12" s="31">
        <v>0</v>
      </c>
      <c r="X12" s="42">
        <v>1638.4615384615386</v>
      </c>
      <c r="Y12" s="43">
        <v>78.124590163934442</v>
      </c>
      <c r="Z12" s="42">
        <v>75.734375</v>
      </c>
      <c r="AA12" s="89">
        <v>337.18340000000001</v>
      </c>
      <c r="AB12" s="97">
        <v>1.929818E-3</v>
      </c>
    </row>
    <row r="13" spans="1:29" ht="15.75" thickBot="1" x14ac:dyDescent="0.3">
      <c r="A13" t="s">
        <v>53</v>
      </c>
      <c r="B13" t="s">
        <v>94</v>
      </c>
      <c r="C13" t="s">
        <v>92</v>
      </c>
      <c r="D13" t="s">
        <v>93</v>
      </c>
      <c r="E13">
        <f t="shared" si="1"/>
        <v>96</v>
      </c>
      <c r="F13" s="46">
        <v>25.516129032258061</v>
      </c>
      <c r="G13" s="52"/>
      <c r="H13" s="43">
        <v>-72.837837837837839</v>
      </c>
      <c r="I13" s="40">
        <v>8.1234999999999999</v>
      </c>
      <c r="J13" s="82">
        <v>6.8726850521630594</v>
      </c>
      <c r="K13" s="29">
        <v>1.0254545454545452</v>
      </c>
      <c r="L13" s="58">
        <v>48.850857142857151</v>
      </c>
      <c r="M13" s="87">
        <v>31.5</v>
      </c>
      <c r="N13" s="42">
        <v>75.692307692307693</v>
      </c>
      <c r="O13" s="31">
        <v>0</v>
      </c>
      <c r="P13" s="31">
        <v>4.6153846153846156E-2</v>
      </c>
      <c r="Q13" s="42">
        <v>6.4296551724137903</v>
      </c>
      <c r="R13" s="42">
        <v>2.2963054187192129</v>
      </c>
      <c r="S13" s="42">
        <v>115.00917096551726</v>
      </c>
      <c r="T13" s="72">
        <v>2.2446964343784286E-3</v>
      </c>
      <c r="U13" s="42">
        <v>1149.0575578531036</v>
      </c>
      <c r="V13" s="40">
        <v>414.30769230769232</v>
      </c>
      <c r="W13" s="31">
        <v>0</v>
      </c>
      <c r="X13" s="42">
        <v>1689.2307692307693</v>
      </c>
      <c r="Y13" s="43">
        <v>80.340983606557387</v>
      </c>
      <c r="Z13" s="42">
        <v>86.53125</v>
      </c>
      <c r="AA13" s="89">
        <v>319.92270000000002</v>
      </c>
      <c r="AB13" s="97">
        <v>1.9191449999999999E-3</v>
      </c>
    </row>
    <row r="14" spans="1:29" ht="15.75" thickBot="1" x14ac:dyDescent="0.3">
      <c r="A14" t="s">
        <v>44</v>
      </c>
      <c r="B14" t="s">
        <v>92</v>
      </c>
      <c r="C14" t="s">
        <v>92</v>
      </c>
      <c r="D14" t="s">
        <v>95</v>
      </c>
      <c r="E14">
        <f t="shared" si="1"/>
        <v>36</v>
      </c>
      <c r="F14" s="46">
        <v>25.229629629629624</v>
      </c>
      <c r="G14" s="52"/>
      <c r="H14" s="43">
        <v>-76.86666666666666</v>
      </c>
      <c r="I14" s="40">
        <v>8.3405712028934786</v>
      </c>
      <c r="J14" s="29">
        <v>6.8540327055846433</v>
      </c>
      <c r="K14" s="29">
        <v>1.024642857142857</v>
      </c>
      <c r="L14" s="42">
        <v>36.026000000000003</v>
      </c>
      <c r="M14" s="85">
        <v>22.6</v>
      </c>
      <c r="N14" s="42">
        <v>87.5</v>
      </c>
      <c r="O14" s="59">
        <v>0.76923076923076927</v>
      </c>
      <c r="P14" s="31">
        <v>0</v>
      </c>
      <c r="Q14" s="42">
        <v>6.75</v>
      </c>
      <c r="R14" s="42">
        <v>2.4107142857142851</v>
      </c>
      <c r="S14" s="42">
        <v>120.73927500000001</v>
      </c>
      <c r="T14" s="72">
        <v>2.3355067326229144E-3</v>
      </c>
      <c r="U14" s="42">
        <v>1206.3070736337302</v>
      </c>
      <c r="V14" s="58">
        <v>376.5</v>
      </c>
      <c r="W14" s="31">
        <v>2.7894736842105264E-2</v>
      </c>
      <c r="X14" s="40">
        <v>1380.5333333333333</v>
      </c>
      <c r="Y14" s="43">
        <v>82.686666666666667</v>
      </c>
      <c r="Z14" s="40">
        <v>256.47826086956519</v>
      </c>
      <c r="AA14" s="89">
        <v>204.24039999999999</v>
      </c>
      <c r="AB14" s="97">
        <v>1.9603350000000001E-3</v>
      </c>
    </row>
    <row r="15" spans="1:29" ht="15.75" thickBot="1" x14ac:dyDescent="0.3">
      <c r="A15" t="s">
        <v>45</v>
      </c>
      <c r="B15" t="s">
        <v>94</v>
      </c>
      <c r="C15" t="s">
        <v>92</v>
      </c>
      <c r="D15" t="s">
        <v>95</v>
      </c>
      <c r="E15">
        <f t="shared" si="1"/>
        <v>36</v>
      </c>
      <c r="F15" s="46">
        <v>25.372</v>
      </c>
      <c r="G15" s="52"/>
      <c r="H15" s="43">
        <v>-79.266666666666666</v>
      </c>
      <c r="I15" s="40">
        <v>8.3872400280014006</v>
      </c>
      <c r="J15" s="29">
        <v>6.8532159603079901</v>
      </c>
      <c r="K15" s="29">
        <v>1.0243928571428571</v>
      </c>
      <c r="L15" s="42">
        <v>33.25</v>
      </c>
      <c r="M15" s="48">
        <v>20.6</v>
      </c>
      <c r="N15" s="42">
        <v>90</v>
      </c>
      <c r="O15" s="59">
        <v>0.38461538461538464</v>
      </c>
      <c r="P15" s="31">
        <v>7.6923076923076927E-3</v>
      </c>
      <c r="Q15" s="42">
        <v>7.1384615384615397</v>
      </c>
      <c r="R15" s="42">
        <v>2.5494505494505493</v>
      </c>
      <c r="S15" s="42">
        <v>127.68780307692305</v>
      </c>
      <c r="T15" s="72">
        <v>2.4757153648499166E-3</v>
      </c>
      <c r="U15" s="58">
        <v>1275.7298738827365</v>
      </c>
      <c r="V15" s="40">
        <v>381.55</v>
      </c>
      <c r="W15" s="31">
        <v>2.5263157894736842E-2</v>
      </c>
      <c r="X15" s="40">
        <v>1380.3333333333333</v>
      </c>
      <c r="Y15" s="43">
        <v>85.453846153846158</v>
      </c>
      <c r="Z15" s="58">
        <v>233.08333333333334</v>
      </c>
      <c r="AA15" s="89">
        <v>196.501</v>
      </c>
      <c r="AB15" s="96">
        <v>2.0726719999999998E-3</v>
      </c>
    </row>
    <row r="16" spans="1:29" ht="15.75" thickBot="1" x14ac:dyDescent="0.3">
      <c r="A16" t="s">
        <v>54</v>
      </c>
      <c r="B16" t="s">
        <v>92</v>
      </c>
      <c r="C16" t="s">
        <v>92</v>
      </c>
      <c r="D16" t="s">
        <v>95</v>
      </c>
      <c r="E16">
        <f t="shared" si="1"/>
        <v>36</v>
      </c>
      <c r="F16" s="47">
        <v>27.685185185185201</v>
      </c>
      <c r="G16" s="53"/>
      <c r="H16" s="54">
        <v>-79.466666666666669</v>
      </c>
      <c r="I16" s="57">
        <v>8.2469008867109999</v>
      </c>
      <c r="J16" s="36">
        <v>6.8558600210215426</v>
      </c>
      <c r="K16" s="36">
        <v>1.0253214285714285</v>
      </c>
      <c r="L16" s="41">
        <v>40.260666666666701</v>
      </c>
      <c r="M16" s="86">
        <v>24.3</v>
      </c>
      <c r="N16" s="41">
        <v>88.75</v>
      </c>
      <c r="O16" s="34">
        <v>4</v>
      </c>
      <c r="P16" s="35">
        <v>0</v>
      </c>
      <c r="Q16" s="66">
        <v>7.5807692307692314</v>
      </c>
      <c r="R16" s="66">
        <v>2.7074175824175821</v>
      </c>
      <c r="S16" s="66">
        <v>135.59949346153846</v>
      </c>
      <c r="T16" s="71">
        <v>2.6290543074208635E-3</v>
      </c>
      <c r="U16" s="66">
        <v>1354.7756365424966</v>
      </c>
      <c r="V16" s="66">
        <v>373.05</v>
      </c>
      <c r="W16" s="35">
        <v>2.4E-2</v>
      </c>
      <c r="X16" s="57">
        <v>1360.3333333333333</v>
      </c>
      <c r="Y16" s="54">
        <v>83.721428571428575</v>
      </c>
      <c r="Z16" s="57">
        <v>249.16666666666666</v>
      </c>
      <c r="AA16" s="89">
        <v>291.77629999999999</v>
      </c>
      <c r="AB16" s="92">
        <v>2.233957E-3</v>
      </c>
    </row>
    <row r="17" spans="1:28" ht="15.75" thickBot="1" x14ac:dyDescent="0.3">
      <c r="A17" t="s">
        <v>55</v>
      </c>
      <c r="B17" t="s">
        <v>94</v>
      </c>
      <c r="C17" t="s">
        <v>92</v>
      </c>
      <c r="D17" t="s">
        <v>95</v>
      </c>
      <c r="E17">
        <f t="shared" si="1"/>
        <v>36</v>
      </c>
      <c r="F17" s="48">
        <v>28.063999999999997</v>
      </c>
      <c r="G17" s="52"/>
      <c r="H17" s="55">
        <v>-86</v>
      </c>
      <c r="I17" s="58">
        <v>8.5050752537626888</v>
      </c>
      <c r="J17" s="84">
        <v>6.8511537407461898</v>
      </c>
      <c r="K17" s="29">
        <v>1.0248928571428568</v>
      </c>
      <c r="L17" s="42">
        <v>39.856000000000002</v>
      </c>
      <c r="M17" s="48">
        <v>23.8</v>
      </c>
      <c r="N17" s="42">
        <v>87.5</v>
      </c>
      <c r="O17" s="33">
        <v>1.48</v>
      </c>
      <c r="P17" s="31">
        <v>1.5384615384615385E-2</v>
      </c>
      <c r="Q17" s="58">
        <v>7.3461538461538458</v>
      </c>
      <c r="R17" s="58">
        <v>2.6236263736263741</v>
      </c>
      <c r="S17" s="58">
        <v>131.40285769230766</v>
      </c>
      <c r="T17" s="70">
        <v>2.5293700449848075E-3</v>
      </c>
      <c r="U17" s="58">
        <v>1312.847014609928</v>
      </c>
      <c r="V17" s="40">
        <v>380.6</v>
      </c>
      <c r="W17" s="31">
        <v>2.9473684210526319E-2</v>
      </c>
      <c r="X17" s="40">
        <v>1328.3333333333333</v>
      </c>
      <c r="Y17" s="55">
        <v>83.9</v>
      </c>
      <c r="Z17" s="40">
        <v>256.40909090909093</v>
      </c>
      <c r="AA17" s="89">
        <v>127.60129999999999</v>
      </c>
      <c r="AB17" s="97">
        <v>1.9516609999999999E-3</v>
      </c>
    </row>
    <row r="18" spans="1:28" ht="15.75" thickBot="1" x14ac:dyDescent="0.3">
      <c r="A18" t="s">
        <v>46</v>
      </c>
      <c r="B18" t="s">
        <v>92</v>
      </c>
      <c r="C18" t="s">
        <v>94</v>
      </c>
      <c r="D18" t="s">
        <v>95</v>
      </c>
      <c r="E18">
        <f>E37+E56</f>
        <v>14</v>
      </c>
      <c r="F18" s="46">
        <v>24.925000000000001</v>
      </c>
      <c r="G18" s="52"/>
      <c r="H18" s="43">
        <v>-78.599999999999994</v>
      </c>
      <c r="I18" s="40">
        <v>8.3755687784389217</v>
      </c>
      <c r="J18" s="29">
        <v>6.8534202173881891</v>
      </c>
      <c r="K18" s="29">
        <v>1.02475</v>
      </c>
      <c r="L18" s="42">
        <v>40.61</v>
      </c>
      <c r="M18" s="86">
        <v>26</v>
      </c>
      <c r="N18" s="44"/>
      <c r="O18" s="59">
        <v>0.875</v>
      </c>
      <c r="P18" s="31">
        <v>0.13750000000000001</v>
      </c>
      <c r="Q18" s="58">
        <v>7.5250000000000004</v>
      </c>
      <c r="R18" s="58">
        <v>2.6875</v>
      </c>
      <c r="S18" s="58">
        <v>134.6019325</v>
      </c>
      <c r="T18" s="70">
        <v>2.6225722043771785E-3</v>
      </c>
      <c r="U18" s="58">
        <v>1344.8089969027876</v>
      </c>
      <c r="V18" s="40">
        <v>467.75</v>
      </c>
      <c r="W18" s="31">
        <v>6.8571428571428561E-2</v>
      </c>
      <c r="X18" s="58">
        <v>1539.2857142857142</v>
      </c>
      <c r="Y18" s="43">
        <v>82</v>
      </c>
      <c r="Z18" s="40">
        <v>253.75</v>
      </c>
      <c r="AA18" s="89">
        <v>194.50739999999999</v>
      </c>
      <c r="AB18" s="96">
        <v>2.1416989999999999E-3</v>
      </c>
    </row>
    <row r="19" spans="1:28" ht="15.75" thickBot="1" x14ac:dyDescent="0.3">
      <c r="A19" t="s">
        <v>47</v>
      </c>
      <c r="B19" t="s">
        <v>94</v>
      </c>
      <c r="C19" t="s">
        <v>94</v>
      </c>
      <c r="D19" t="s">
        <v>95</v>
      </c>
      <c r="E19">
        <f>E38+E57</f>
        <v>14</v>
      </c>
      <c r="F19" s="46">
        <v>25.0625</v>
      </c>
      <c r="G19" s="52"/>
      <c r="H19" s="43">
        <v>-78.2</v>
      </c>
      <c r="I19" s="40">
        <v>8.3685684284214208</v>
      </c>
      <c r="J19" s="29">
        <v>6.8535427296391074</v>
      </c>
      <c r="K19" s="29">
        <v>1.0245</v>
      </c>
      <c r="L19" s="42">
        <v>32.968000000000004</v>
      </c>
      <c r="M19" s="86">
        <v>20.6</v>
      </c>
      <c r="N19" s="44"/>
      <c r="O19" s="59">
        <v>1</v>
      </c>
      <c r="P19" s="31">
        <v>0</v>
      </c>
      <c r="Q19" s="58">
        <v>7.7249999999999988</v>
      </c>
      <c r="R19" s="58">
        <v>2.7589285714285716</v>
      </c>
      <c r="S19" s="58">
        <v>138.17939250000001</v>
      </c>
      <c r="T19" s="70">
        <v>2.6929306402439027E-3</v>
      </c>
      <c r="U19" s="58">
        <v>1380.5514287141573</v>
      </c>
      <c r="V19" s="40">
        <v>499.5</v>
      </c>
      <c r="W19" s="31">
        <v>6.0000000000000005E-2</v>
      </c>
      <c r="X19" s="40">
        <v>1476.25</v>
      </c>
      <c r="Y19" s="43">
        <v>83.26</v>
      </c>
      <c r="Z19" s="58">
        <v>248.75</v>
      </c>
      <c r="AA19" s="89">
        <v>226.25190000000001</v>
      </c>
      <c r="AB19" s="92">
        <v>2.2723219999999998E-3</v>
      </c>
    </row>
    <row r="20" spans="1:28" ht="15.75" thickBot="1" x14ac:dyDescent="0.3">
      <c r="A20" t="s">
        <v>56</v>
      </c>
      <c r="B20" t="s">
        <v>92</v>
      </c>
      <c r="C20" t="s">
        <v>92</v>
      </c>
      <c r="D20" t="s">
        <v>95</v>
      </c>
      <c r="E20">
        <f>E39+E58</f>
        <v>14</v>
      </c>
      <c r="F20" s="48">
        <v>30.487499999999997</v>
      </c>
      <c r="G20" s="52"/>
      <c r="H20" s="43">
        <v>-77.599999999999994</v>
      </c>
      <c r="I20" s="40">
        <v>8.3580679033951704</v>
      </c>
      <c r="J20" s="29">
        <v>6.8537264980154857</v>
      </c>
      <c r="K20" s="29">
        <v>1.0254999999999999</v>
      </c>
      <c r="L20" s="58">
        <v>48.707999999999998</v>
      </c>
      <c r="M20" s="86">
        <v>28.3</v>
      </c>
      <c r="N20" s="44"/>
      <c r="O20" s="33">
        <v>1.375</v>
      </c>
      <c r="P20" s="31">
        <v>3.7499999999999999E-3</v>
      </c>
      <c r="Q20" s="40">
        <v>8.3375000000000004</v>
      </c>
      <c r="R20" s="40">
        <v>2.9776785714285716</v>
      </c>
      <c r="S20" s="40">
        <v>149.13536375000001</v>
      </c>
      <c r="T20" s="69">
        <v>2.9036174446957501E-3</v>
      </c>
      <c r="U20" s="40">
        <v>1490.0126261364771</v>
      </c>
      <c r="V20" s="40">
        <v>478.125</v>
      </c>
      <c r="W20" s="31">
        <v>0.11000000000000001</v>
      </c>
      <c r="X20" s="58">
        <v>1594.2857142857142</v>
      </c>
      <c r="Y20" s="43">
        <v>77.320000000000007</v>
      </c>
      <c r="Z20" s="40">
        <v>263.75</v>
      </c>
      <c r="AA20" s="89">
        <v>211.2895</v>
      </c>
      <c r="AB20" s="92">
        <v>2.2902840000000001E-3</v>
      </c>
    </row>
    <row r="21" spans="1:28" ht="15.75" thickBot="1" x14ac:dyDescent="0.3">
      <c r="A21" t="s">
        <v>57</v>
      </c>
      <c r="B21" t="s">
        <v>94</v>
      </c>
      <c r="C21" t="s">
        <v>92</v>
      </c>
      <c r="D21" t="s">
        <v>95</v>
      </c>
      <c r="E21">
        <f t="shared" ref="E21" si="2">E40+E59</f>
        <v>14</v>
      </c>
      <c r="F21" s="48">
        <v>30.485714285714288</v>
      </c>
      <c r="G21" s="52"/>
      <c r="H21" s="43">
        <v>-77.75</v>
      </c>
      <c r="I21" s="40">
        <v>8.3606930346517334</v>
      </c>
      <c r="J21" s="29">
        <v>6.8536805559213914</v>
      </c>
      <c r="K21" s="29">
        <v>1.0251428571428571</v>
      </c>
      <c r="L21" s="42">
        <v>41.912500000000001</v>
      </c>
      <c r="M21" s="86">
        <v>23.9</v>
      </c>
      <c r="N21" s="44"/>
      <c r="O21" s="59">
        <v>1</v>
      </c>
      <c r="P21" s="31">
        <v>0</v>
      </c>
      <c r="Q21" s="40">
        <v>8</v>
      </c>
      <c r="R21" s="40">
        <v>2.8571428571428572</v>
      </c>
      <c r="S21" s="40">
        <v>143.0984</v>
      </c>
      <c r="T21" s="70">
        <v>2.7770791671396849E-3</v>
      </c>
      <c r="U21" s="40">
        <v>1429.6972724547907</v>
      </c>
      <c r="V21" s="40">
        <v>493.875</v>
      </c>
      <c r="W21" s="31">
        <v>6.0000000000000005E-2</v>
      </c>
      <c r="X21" s="58">
        <v>1560</v>
      </c>
      <c r="Y21" s="43">
        <v>79.174999999999997</v>
      </c>
      <c r="Z21" s="40">
        <v>262.85714285714283</v>
      </c>
      <c r="AA21" s="89">
        <v>218.0384</v>
      </c>
      <c r="AB21" s="92">
        <v>2.2470490000000001E-3</v>
      </c>
    </row>
    <row r="22" spans="1:28" x14ac:dyDescent="0.25">
      <c r="F22" s="49"/>
      <c r="G22" s="43"/>
      <c r="H22" s="43"/>
      <c r="I22" s="43"/>
      <c r="J22" s="23"/>
      <c r="K22" s="23"/>
      <c r="L22" s="43"/>
      <c r="M22" s="49"/>
      <c r="N22" s="43"/>
      <c r="O22" s="30"/>
      <c r="P22" s="30"/>
      <c r="Q22" s="43"/>
      <c r="R22" s="43"/>
      <c r="S22" s="43"/>
      <c r="T22" s="62"/>
      <c r="U22" s="43"/>
      <c r="V22" s="43"/>
      <c r="W22" s="30"/>
      <c r="X22" s="43"/>
      <c r="Y22" s="43"/>
      <c r="Z22" s="43"/>
      <c r="AA22" s="43"/>
      <c r="AB22" s="62"/>
    </row>
    <row r="23" spans="1:28" x14ac:dyDescent="0.25">
      <c r="F23" s="49"/>
      <c r="G23" s="43"/>
      <c r="H23" s="43"/>
      <c r="I23" s="43"/>
      <c r="J23" s="23"/>
      <c r="K23" s="23"/>
      <c r="L23" s="43"/>
      <c r="M23" s="49"/>
      <c r="N23" s="43"/>
      <c r="O23" s="30"/>
      <c r="P23" s="30"/>
      <c r="Q23" s="43"/>
      <c r="R23" s="43"/>
      <c r="S23" s="43"/>
      <c r="T23" s="62"/>
      <c r="U23" s="43"/>
      <c r="V23" s="43"/>
      <c r="W23" s="30"/>
      <c r="X23" s="43"/>
      <c r="Y23" s="43"/>
      <c r="Z23" s="43"/>
      <c r="AA23" s="43"/>
      <c r="AB23" s="62"/>
    </row>
    <row r="24" spans="1:28" x14ac:dyDescent="0.25">
      <c r="F24" s="49"/>
      <c r="G24" s="43"/>
      <c r="H24" s="43"/>
      <c r="I24" s="43"/>
      <c r="J24" s="23"/>
      <c r="K24" s="23"/>
      <c r="L24" s="43"/>
      <c r="M24" s="49"/>
      <c r="N24" s="43"/>
      <c r="O24" s="30"/>
      <c r="P24" s="30"/>
      <c r="Q24" s="43"/>
      <c r="R24" s="43"/>
      <c r="S24" s="43"/>
      <c r="T24" s="62"/>
      <c r="U24" s="43"/>
      <c r="V24" s="43"/>
      <c r="W24" s="30"/>
      <c r="X24" s="43"/>
      <c r="Y24" s="43"/>
      <c r="Z24" s="43"/>
      <c r="AA24" s="43"/>
      <c r="AB24" s="62"/>
    </row>
    <row r="25" spans="1:28" x14ac:dyDescent="0.25">
      <c r="A25" t="s">
        <v>48</v>
      </c>
      <c r="B25" t="s">
        <v>92</v>
      </c>
      <c r="C25" t="s">
        <v>92</v>
      </c>
      <c r="D25" t="s">
        <v>93</v>
      </c>
      <c r="E25">
        <v>10</v>
      </c>
      <c r="F25" s="46">
        <v>25.233333333333331</v>
      </c>
      <c r="G25" s="44"/>
      <c r="H25" s="44"/>
      <c r="I25" s="40">
        <v>8.0722222222222229</v>
      </c>
      <c r="J25" s="29">
        <v>6.8587290475634894</v>
      </c>
      <c r="K25" s="29">
        <v>1.0256666666666665</v>
      </c>
      <c r="L25" s="40">
        <v>52.06666666666667</v>
      </c>
      <c r="M25" s="79">
        <v>34.06666666666667</v>
      </c>
      <c r="N25" s="42">
        <v>93.333333333333329</v>
      </c>
      <c r="O25" s="31">
        <v>0</v>
      </c>
      <c r="P25" s="31">
        <v>0</v>
      </c>
      <c r="Q25" s="42">
        <v>7.2222222222222223</v>
      </c>
      <c r="R25" s="42">
        <v>2.5793333333333335</v>
      </c>
      <c r="S25" s="42">
        <v>129.1861111111111</v>
      </c>
      <c r="T25" s="72">
        <v>2.5148798866162E-3</v>
      </c>
      <c r="U25" s="58">
        <v>1290.6994815776909</v>
      </c>
      <c r="V25" s="58">
        <v>375.55555555555554</v>
      </c>
      <c r="W25" s="31">
        <v>0</v>
      </c>
      <c r="X25" s="40">
        <v>1408.8888888888889</v>
      </c>
      <c r="Y25" s="43">
        <v>57.322222222222223</v>
      </c>
      <c r="Z25" s="42">
        <v>116.11111111111111</v>
      </c>
      <c r="AA25" s="40">
        <v>412.97222188720002</v>
      </c>
      <c r="AB25" s="69">
        <v>2.1831471502912186E-3</v>
      </c>
    </row>
    <row r="26" spans="1:28" x14ac:dyDescent="0.25">
      <c r="A26" t="s">
        <v>49</v>
      </c>
      <c r="B26" t="s">
        <v>94</v>
      </c>
      <c r="C26" t="s">
        <v>92</v>
      </c>
      <c r="D26" t="s">
        <v>93</v>
      </c>
      <c r="E26">
        <v>10</v>
      </c>
      <c r="F26" s="46">
        <v>25.188888888888883</v>
      </c>
      <c r="G26" s="44"/>
      <c r="H26" s="44"/>
      <c r="I26" s="40">
        <v>8.0599999999999987</v>
      </c>
      <c r="J26" s="29">
        <v>6.8589429471473586</v>
      </c>
      <c r="K26" s="29">
        <v>1.0254444444444444</v>
      </c>
      <c r="L26" s="40">
        <v>51.611111111111114</v>
      </c>
      <c r="M26" s="79">
        <v>33.788888888888891</v>
      </c>
      <c r="N26" s="42">
        <v>84.444444444444443</v>
      </c>
      <c r="O26" s="31">
        <v>0</v>
      </c>
      <c r="P26" s="31">
        <v>0</v>
      </c>
      <c r="Q26" s="42">
        <v>7.2333333333333325</v>
      </c>
      <c r="R26" s="42">
        <v>2.5832222222222221</v>
      </c>
      <c r="S26" s="42">
        <v>129.3848888888889</v>
      </c>
      <c r="T26" s="70">
        <v>2.5191904784544919E-3</v>
      </c>
      <c r="U26" s="58">
        <v>1292.685471964121</v>
      </c>
      <c r="V26" s="58">
        <v>364.44444444444446</v>
      </c>
      <c r="W26" s="31">
        <v>0</v>
      </c>
      <c r="X26" s="40">
        <v>1391.1111111111111</v>
      </c>
      <c r="Y26" s="43">
        <v>60.688888888888897</v>
      </c>
      <c r="Z26" s="42">
        <v>105.22222222222223</v>
      </c>
      <c r="AA26" s="40">
        <v>424.87936970233602</v>
      </c>
      <c r="AB26" s="69">
        <v>2.1961711220337705E-3</v>
      </c>
    </row>
    <row r="27" spans="1:28" x14ac:dyDescent="0.25">
      <c r="A27" t="s">
        <v>58</v>
      </c>
      <c r="B27" t="s">
        <v>92</v>
      </c>
      <c r="C27" t="s">
        <v>92</v>
      </c>
      <c r="D27" t="s">
        <v>93</v>
      </c>
      <c r="E27">
        <v>25</v>
      </c>
      <c r="F27" s="48">
        <v>26.990909090909089</v>
      </c>
      <c r="G27" s="44"/>
      <c r="H27" s="44"/>
      <c r="I27" s="40">
        <v>8.0418181818181811</v>
      </c>
      <c r="J27" s="29">
        <v>6.8592611448754246</v>
      </c>
      <c r="K27" s="29">
        <v>1.0254545454545452</v>
      </c>
      <c r="L27" s="40">
        <v>53.559090909090898</v>
      </c>
      <c r="M27" s="79">
        <v>33.881818181818169</v>
      </c>
      <c r="N27" s="42">
        <v>84.545454545454547</v>
      </c>
      <c r="O27" s="31">
        <v>0</v>
      </c>
      <c r="P27" s="31">
        <v>0</v>
      </c>
      <c r="Q27" s="42">
        <v>6.3919999999999986</v>
      </c>
      <c r="R27" s="42">
        <v>2.2827999999999995</v>
      </c>
      <c r="S27" s="42">
        <v>114.33575</v>
      </c>
      <c r="T27" s="72">
        <v>2.0233358967376939E-3</v>
      </c>
      <c r="U27" s="42">
        <v>1038.4812759425608</v>
      </c>
      <c r="V27" s="58">
        <v>374</v>
      </c>
      <c r="W27" s="31">
        <v>0</v>
      </c>
      <c r="X27" s="40">
        <v>1482</v>
      </c>
      <c r="Y27" s="43">
        <v>64.586363636363615</v>
      </c>
      <c r="Z27" s="42">
        <v>111</v>
      </c>
      <c r="AA27" s="40">
        <v>389.59398102868118</v>
      </c>
      <c r="AB27" s="72">
        <v>1.923010132375582E-3</v>
      </c>
    </row>
    <row r="28" spans="1:28" x14ac:dyDescent="0.25">
      <c r="A28" t="s">
        <v>59</v>
      </c>
      <c r="B28" t="s">
        <v>94</v>
      </c>
      <c r="C28" t="s">
        <v>92</v>
      </c>
      <c r="D28" t="s">
        <v>93</v>
      </c>
      <c r="E28">
        <v>25</v>
      </c>
      <c r="F28" s="48">
        <v>27.068181818181824</v>
      </c>
      <c r="G28" s="44"/>
      <c r="H28" s="44"/>
      <c r="I28" s="40">
        <v>8.127727272727272</v>
      </c>
      <c r="J28" s="29">
        <v>6.8577576606103046</v>
      </c>
      <c r="K28" s="29">
        <v>1.0256363636363632</v>
      </c>
      <c r="L28" s="40">
        <v>53.977272727272727</v>
      </c>
      <c r="M28" s="79">
        <v>34.122727272727268</v>
      </c>
      <c r="N28" s="42">
        <v>87.272727272727266</v>
      </c>
      <c r="O28" s="31">
        <v>0</v>
      </c>
      <c r="P28" s="31">
        <v>0</v>
      </c>
      <c r="Q28" s="58">
        <v>7.1849999999999996</v>
      </c>
      <c r="R28" s="58">
        <v>2.7660499999999999</v>
      </c>
      <c r="S28" s="42">
        <v>128.52039999999994</v>
      </c>
      <c r="T28" s="72">
        <v>2.4511834487904618E-3</v>
      </c>
      <c r="U28" s="42">
        <v>1167.3166877083349</v>
      </c>
      <c r="V28" s="58">
        <v>379.25</v>
      </c>
      <c r="W28" s="31">
        <v>0</v>
      </c>
      <c r="X28" s="40">
        <v>1460</v>
      </c>
      <c r="Y28" s="43">
        <v>64.318181818181813</v>
      </c>
      <c r="Z28" s="42">
        <v>115.25</v>
      </c>
      <c r="AA28" s="40">
        <v>346.0993186911038</v>
      </c>
      <c r="AB28" s="70">
        <v>2.1110230934372467E-3</v>
      </c>
    </row>
    <row r="29" spans="1:28" x14ac:dyDescent="0.25">
      <c r="A29" t="s">
        <v>60</v>
      </c>
      <c r="B29" t="s">
        <v>92</v>
      </c>
      <c r="C29" t="s">
        <v>94</v>
      </c>
      <c r="D29" t="s">
        <v>93</v>
      </c>
      <c r="E29">
        <v>25</v>
      </c>
      <c r="F29" s="46">
        <v>25.256249999999998</v>
      </c>
      <c r="G29" s="43">
        <v>8</v>
      </c>
      <c r="H29" s="44"/>
      <c r="I29" s="40">
        <v>8.0612499999999994</v>
      </c>
      <c r="J29" s="29">
        <v>6.8589210710535529</v>
      </c>
      <c r="K29" s="29">
        <v>1.0256470588235294</v>
      </c>
      <c r="L29" s="44"/>
      <c r="M29" s="50"/>
      <c r="N29" s="42">
        <v>75</v>
      </c>
      <c r="O29" s="31">
        <v>0</v>
      </c>
      <c r="P29" s="31">
        <v>0</v>
      </c>
      <c r="Q29" s="42">
        <v>6.7583333333333337</v>
      </c>
      <c r="R29" s="42">
        <v>2.4136904761904758</v>
      </c>
      <c r="S29" s="42">
        <v>120.88833583333333</v>
      </c>
      <c r="T29" s="72">
        <v>2.3540445513059974E-3</v>
      </c>
      <c r="U29" s="42">
        <v>1207.7963416258699</v>
      </c>
      <c r="V29" s="40">
        <v>427.1875</v>
      </c>
      <c r="W29" s="31">
        <v>0</v>
      </c>
      <c r="X29" s="42">
        <v>1770</v>
      </c>
      <c r="Y29" s="43">
        <v>74.056250000000006</v>
      </c>
      <c r="Z29" s="42">
        <v>97.6</v>
      </c>
      <c r="AA29" s="44"/>
      <c r="AB29" s="63"/>
    </row>
    <row r="30" spans="1:28" x14ac:dyDescent="0.25">
      <c r="A30" t="s">
        <v>61</v>
      </c>
      <c r="B30" t="s">
        <v>94</v>
      </c>
      <c r="C30" t="s">
        <v>94</v>
      </c>
      <c r="D30" t="s">
        <v>93</v>
      </c>
      <c r="E30">
        <v>25</v>
      </c>
      <c r="F30" s="46">
        <v>25.275000000000006</v>
      </c>
      <c r="G30" s="44"/>
      <c r="H30" s="44"/>
      <c r="I30" s="40">
        <v>8.0506250000000001</v>
      </c>
      <c r="J30" s="29">
        <v>6.8591070178508931</v>
      </c>
      <c r="K30" s="29">
        <v>1.0254117647058825</v>
      </c>
      <c r="L30" s="44"/>
      <c r="M30" s="50"/>
      <c r="N30" s="42">
        <v>75</v>
      </c>
      <c r="O30" s="31">
        <v>0</v>
      </c>
      <c r="P30" s="31">
        <v>0</v>
      </c>
      <c r="Q30" s="42">
        <v>6.625</v>
      </c>
      <c r="R30" s="42">
        <v>2.3660714285714284</v>
      </c>
      <c r="S30" s="42">
        <v>118.50336249999999</v>
      </c>
      <c r="T30" s="72">
        <v>2.3081642679417605E-3</v>
      </c>
      <c r="U30" s="42">
        <v>887.97604031371759</v>
      </c>
      <c r="V30" s="40">
        <v>413.125</v>
      </c>
      <c r="W30" s="31">
        <v>0</v>
      </c>
      <c r="X30" s="42">
        <v>1760</v>
      </c>
      <c r="Y30" s="43">
        <v>77.256249999999994</v>
      </c>
      <c r="Z30" s="42">
        <v>83.333333333333329</v>
      </c>
      <c r="AA30" s="44"/>
      <c r="AB30" s="63"/>
    </row>
    <row r="31" spans="1:28" x14ac:dyDescent="0.25">
      <c r="A31" t="s">
        <v>62</v>
      </c>
      <c r="B31" t="s">
        <v>92</v>
      </c>
      <c r="C31" t="s">
        <v>92</v>
      </c>
      <c r="D31" t="s">
        <v>93</v>
      </c>
      <c r="E31">
        <v>25</v>
      </c>
      <c r="F31" s="46">
        <v>25.46875</v>
      </c>
      <c r="G31" s="44"/>
      <c r="H31" s="44"/>
      <c r="I31" s="40">
        <v>8.0606249999999999</v>
      </c>
      <c r="J31" s="84">
        <v>6.8672301262121946</v>
      </c>
      <c r="K31" s="29">
        <v>1.0252352941176472</v>
      </c>
      <c r="L31" s="44"/>
      <c r="M31" s="50"/>
      <c r="N31" s="42">
        <v>75</v>
      </c>
      <c r="O31" s="31">
        <v>0</v>
      </c>
      <c r="P31" s="31">
        <v>0</v>
      </c>
      <c r="Q31" s="42">
        <v>6.8181818181818183</v>
      </c>
      <c r="R31" s="42">
        <v>2.4350649350649349</v>
      </c>
      <c r="S31" s="42">
        <v>121.95886363636365</v>
      </c>
      <c r="T31" s="72">
        <v>2.3758989200586E-3</v>
      </c>
      <c r="U31" s="42">
        <v>1218.491993569424</v>
      </c>
      <c r="V31" s="40">
        <v>426.25</v>
      </c>
      <c r="W31" s="31">
        <v>0</v>
      </c>
      <c r="X31" s="42">
        <v>1731.25</v>
      </c>
      <c r="Y31" s="43">
        <v>77.674999999999997</v>
      </c>
      <c r="Z31" s="42">
        <v>85.933333333333337</v>
      </c>
      <c r="AA31" s="44"/>
      <c r="AB31" s="63"/>
    </row>
    <row r="32" spans="1:28" ht="15.75" thickBot="1" x14ac:dyDescent="0.3">
      <c r="A32" t="s">
        <v>63</v>
      </c>
      <c r="B32" t="s">
        <v>94</v>
      </c>
      <c r="C32" t="s">
        <v>92</v>
      </c>
      <c r="D32" t="s">
        <v>93</v>
      </c>
      <c r="E32">
        <v>25</v>
      </c>
      <c r="F32" s="46">
        <v>25.499999999999996</v>
      </c>
      <c r="G32" s="44"/>
      <c r="H32" s="44"/>
      <c r="I32" s="40">
        <v>8.120000000000001</v>
      </c>
      <c r="J32" s="84">
        <v>6.8662521361362181</v>
      </c>
      <c r="K32" s="29">
        <v>1.0255882352941175</v>
      </c>
      <c r="L32" s="44"/>
      <c r="M32" s="50"/>
      <c r="N32" s="42">
        <v>77.5</v>
      </c>
      <c r="O32" s="31">
        <v>0</v>
      </c>
      <c r="P32" s="31">
        <v>0</v>
      </c>
      <c r="Q32" s="42">
        <v>7.036363636363637</v>
      </c>
      <c r="R32" s="42">
        <v>2.5129870129870131</v>
      </c>
      <c r="S32" s="42">
        <v>125.86154727272728</v>
      </c>
      <c r="T32" s="72">
        <v>2.450991622696322E-3</v>
      </c>
      <c r="U32" s="58">
        <v>1257.4837373636453</v>
      </c>
      <c r="V32" s="40">
        <v>439.6875</v>
      </c>
      <c r="W32" s="31">
        <v>0</v>
      </c>
      <c r="X32" s="42">
        <v>1770</v>
      </c>
      <c r="Y32" s="43">
        <v>76.418750000000003</v>
      </c>
      <c r="Z32" s="42">
        <v>95.333333333333329</v>
      </c>
      <c r="AA32" s="44"/>
      <c r="AB32" s="63"/>
    </row>
    <row r="33" spans="1:28" ht="15.75" thickBot="1" x14ac:dyDescent="0.3">
      <c r="A33" t="s">
        <v>64</v>
      </c>
      <c r="B33" t="s">
        <v>92</v>
      </c>
      <c r="C33" t="s">
        <v>92</v>
      </c>
      <c r="D33" t="s">
        <v>95</v>
      </c>
      <c r="E33">
        <v>22</v>
      </c>
      <c r="F33" s="46">
        <v>25.266666666666666</v>
      </c>
      <c r="G33" s="44"/>
      <c r="H33" s="43">
        <v>-73.166666666666671</v>
      </c>
      <c r="I33" s="40">
        <v>8.2804806907012019</v>
      </c>
      <c r="J33" s="29">
        <v>6.8550843421298353</v>
      </c>
      <c r="K33" s="29">
        <v>1.0250625000000002</v>
      </c>
      <c r="L33" s="42">
        <v>34.021666666666697</v>
      </c>
      <c r="M33" s="86">
        <v>21.2</v>
      </c>
      <c r="N33" s="42">
        <v>82.857142857142861</v>
      </c>
      <c r="O33" s="59">
        <v>0.42857142857142855</v>
      </c>
      <c r="P33" s="31">
        <v>0</v>
      </c>
      <c r="Q33" s="42">
        <v>6.1</v>
      </c>
      <c r="R33" s="42">
        <v>2.1785714285714288</v>
      </c>
      <c r="S33" s="42">
        <v>109.11253000000001</v>
      </c>
      <c r="T33" s="72">
        <v>2.099113524552121E-3</v>
      </c>
      <c r="U33" s="42">
        <v>1090.1441702467778</v>
      </c>
      <c r="V33" s="42">
        <v>317.5</v>
      </c>
      <c r="W33" s="31">
        <v>3.0000000000000002E-2</v>
      </c>
      <c r="X33" s="40">
        <v>1340</v>
      </c>
      <c r="Y33" s="43">
        <v>79.61666666666666</v>
      </c>
      <c r="Z33" s="40">
        <v>260.36363636363637</v>
      </c>
      <c r="AA33" s="89">
        <v>205.73830000000001</v>
      </c>
      <c r="AB33" s="92">
        <v>2.1519640000000001E-3</v>
      </c>
    </row>
    <row r="34" spans="1:28" ht="15.75" thickBot="1" x14ac:dyDescent="0.3">
      <c r="A34" t="s">
        <v>65</v>
      </c>
      <c r="B34" t="s">
        <v>94</v>
      </c>
      <c r="C34" t="s">
        <v>92</v>
      </c>
      <c r="D34" t="s">
        <v>95</v>
      </c>
      <c r="E34">
        <v>22</v>
      </c>
      <c r="F34" s="46">
        <v>25.37857142857143</v>
      </c>
      <c r="G34" s="44"/>
      <c r="H34" s="43">
        <v>-79.5</v>
      </c>
      <c r="I34" s="40">
        <v>8.3913195659782982</v>
      </c>
      <c r="J34" s="29">
        <v>6.8531445648236202</v>
      </c>
      <c r="K34" s="29">
        <v>1.0250000000000001</v>
      </c>
      <c r="L34" s="42">
        <v>32.51166666666667</v>
      </c>
      <c r="M34" s="86">
        <v>20.100000000000001</v>
      </c>
      <c r="N34" s="42">
        <v>85.714285714285708</v>
      </c>
      <c r="O34" s="31">
        <v>0</v>
      </c>
      <c r="P34" s="31">
        <v>0</v>
      </c>
      <c r="Q34" s="42">
        <v>6.4615384615384617</v>
      </c>
      <c r="R34" s="42">
        <v>2.3076923076923075</v>
      </c>
      <c r="S34" s="42">
        <v>115.57947692307691</v>
      </c>
      <c r="T34" s="72">
        <v>2.2270615563298492E-3</v>
      </c>
      <c r="U34" s="42">
        <v>1154.7554892904081</v>
      </c>
      <c r="V34" s="42">
        <v>312.5</v>
      </c>
      <c r="W34" s="31">
        <v>2.222222222222222E-2</v>
      </c>
      <c r="X34" s="40">
        <v>1263.3333333333333</v>
      </c>
      <c r="Y34" s="43">
        <v>82.966666666666654</v>
      </c>
      <c r="Z34" s="58">
        <v>219.45454545454547</v>
      </c>
      <c r="AA34" s="89">
        <v>220.6808</v>
      </c>
      <c r="AB34" s="92">
        <v>2.293518E-3</v>
      </c>
    </row>
    <row r="35" spans="1:28" ht="15.75" thickBot="1" x14ac:dyDescent="0.3">
      <c r="A35" t="s">
        <v>66</v>
      </c>
      <c r="B35" t="s">
        <v>92</v>
      </c>
      <c r="C35" t="s">
        <v>92</v>
      </c>
      <c r="D35" t="s">
        <v>95</v>
      </c>
      <c r="E35">
        <v>22</v>
      </c>
      <c r="F35" s="46">
        <v>25.328571428571426</v>
      </c>
      <c r="G35" s="44"/>
      <c r="H35" s="43">
        <v>-80.333333333333329</v>
      </c>
      <c r="I35" s="40">
        <v>8.1661538461538434</v>
      </c>
      <c r="J35" s="29">
        <v>6.8570851619504047</v>
      </c>
      <c r="K35" s="29">
        <v>1.0251333333333335</v>
      </c>
      <c r="L35" s="42">
        <v>36.24</v>
      </c>
      <c r="M35" s="86">
        <v>22.7</v>
      </c>
      <c r="N35" s="42">
        <v>84.285714285714292</v>
      </c>
      <c r="O35" s="31">
        <v>0</v>
      </c>
      <c r="P35" s="31">
        <v>0</v>
      </c>
      <c r="Q35" s="42">
        <v>6.9615384615384617</v>
      </c>
      <c r="R35" s="42">
        <v>2.4862637362637368</v>
      </c>
      <c r="S35" s="42">
        <v>124.52312692307693</v>
      </c>
      <c r="T35" s="72">
        <v>2.3836012796218191E-3</v>
      </c>
      <c r="U35" s="58">
        <v>1244.1115688188324</v>
      </c>
      <c r="V35" s="42">
        <v>325</v>
      </c>
      <c r="W35" s="31">
        <v>2.0000000000000004E-2</v>
      </c>
      <c r="X35" s="40">
        <v>1253.3333333333333</v>
      </c>
      <c r="Y35" s="43">
        <v>79.66</v>
      </c>
      <c r="Z35" s="58">
        <v>242.72727272727272</v>
      </c>
      <c r="AA35" s="89">
        <v>243.4898</v>
      </c>
      <c r="AB35" s="92">
        <v>2.346398E-3</v>
      </c>
    </row>
    <row r="36" spans="1:28" ht="15.75" thickBot="1" x14ac:dyDescent="0.3">
      <c r="A36" t="s">
        <v>67</v>
      </c>
      <c r="B36" t="s">
        <v>94</v>
      </c>
      <c r="C36" t="s">
        <v>92</v>
      </c>
      <c r="D36" t="s">
        <v>95</v>
      </c>
      <c r="E36">
        <v>22</v>
      </c>
      <c r="F36" s="46">
        <v>25.623076923076919</v>
      </c>
      <c r="G36" s="44"/>
      <c r="H36" s="55">
        <v>-91.4</v>
      </c>
      <c r="I36" s="42">
        <v>8.5995799789989498</v>
      </c>
      <c r="J36" s="84">
        <v>6.8494998253587864</v>
      </c>
      <c r="K36" s="29">
        <v>1.0250000000000001</v>
      </c>
      <c r="L36" s="42">
        <v>40.707999999999998</v>
      </c>
      <c r="M36" s="86">
        <v>25.7</v>
      </c>
      <c r="N36" s="42">
        <v>82.857142857142861</v>
      </c>
      <c r="O36" s="31">
        <v>0</v>
      </c>
      <c r="P36" s="31">
        <v>0</v>
      </c>
      <c r="Q36" s="42">
        <v>6.838461538461539</v>
      </c>
      <c r="R36" s="42">
        <v>2.4423076923076925</v>
      </c>
      <c r="S36" s="42">
        <v>122.32161307692306</v>
      </c>
      <c r="T36" s="72">
        <v>2.3141695702671313E-3</v>
      </c>
      <c r="U36" s="42">
        <v>1222.1162261656816</v>
      </c>
      <c r="V36" s="42">
        <v>315</v>
      </c>
      <c r="W36" s="31">
        <v>1.5555555555555557E-2</v>
      </c>
      <c r="X36" s="40">
        <v>1266.6666666666667</v>
      </c>
      <c r="Y36" s="55">
        <v>82.259999999999991</v>
      </c>
      <c r="Z36" s="40">
        <v>258.27272727272725</v>
      </c>
      <c r="AA36" s="89">
        <v>176.98159999999999</v>
      </c>
      <c r="AB36" s="92">
        <v>2.1467669999999999E-3</v>
      </c>
    </row>
    <row r="37" spans="1:28" x14ac:dyDescent="0.25">
      <c r="A37" t="s">
        <v>68</v>
      </c>
      <c r="B37" t="s">
        <v>92</v>
      </c>
      <c r="C37" t="s">
        <v>94</v>
      </c>
      <c r="D37" t="s">
        <v>95</v>
      </c>
      <c r="E37" s="64"/>
      <c r="F37" s="50"/>
      <c r="G37" s="44"/>
      <c r="H37" s="44"/>
      <c r="I37" s="44"/>
      <c r="J37" s="38"/>
      <c r="K37" s="38"/>
      <c r="L37" s="44"/>
      <c r="M37" s="50"/>
      <c r="N37" s="44"/>
      <c r="O37" s="37"/>
      <c r="P37" s="37"/>
      <c r="Q37" s="44"/>
      <c r="R37" s="44"/>
      <c r="S37" s="44"/>
      <c r="T37" s="63"/>
      <c r="U37" s="44"/>
      <c r="V37" s="44"/>
      <c r="W37" s="37"/>
      <c r="X37" s="44"/>
      <c r="Y37" s="44"/>
      <c r="Z37" s="44"/>
      <c r="AA37" s="44"/>
      <c r="AB37" s="63"/>
    </row>
    <row r="38" spans="1:28" x14ac:dyDescent="0.25">
      <c r="A38" t="s">
        <v>69</v>
      </c>
      <c r="B38" t="s">
        <v>94</v>
      </c>
      <c r="C38" t="s">
        <v>94</v>
      </c>
      <c r="D38" t="s">
        <v>95</v>
      </c>
      <c r="E38" s="64"/>
      <c r="F38" s="50"/>
      <c r="G38" s="44"/>
      <c r="H38" s="44"/>
      <c r="I38" s="44"/>
      <c r="J38" s="38"/>
      <c r="K38" s="38"/>
      <c r="L38" s="44"/>
      <c r="M38" s="50"/>
      <c r="N38" s="44"/>
      <c r="O38" s="37"/>
      <c r="P38" s="37"/>
      <c r="Q38" s="44"/>
      <c r="R38" s="44"/>
      <c r="S38" s="44"/>
      <c r="T38" s="63"/>
      <c r="U38" s="44"/>
      <c r="V38" s="44"/>
      <c r="W38" s="37"/>
      <c r="X38" s="44"/>
      <c r="Y38" s="44"/>
      <c r="Z38" s="44"/>
      <c r="AA38" s="44"/>
      <c r="AB38" s="63"/>
    </row>
    <row r="39" spans="1:28" x14ac:dyDescent="0.25">
      <c r="A39" t="s">
        <v>70</v>
      </c>
      <c r="B39" t="s">
        <v>92</v>
      </c>
      <c r="C39" t="s">
        <v>92</v>
      </c>
      <c r="D39" t="s">
        <v>95</v>
      </c>
      <c r="E39" s="64"/>
      <c r="F39" s="50"/>
      <c r="G39" s="44"/>
      <c r="H39" s="44"/>
      <c r="I39" s="44"/>
      <c r="J39" s="38"/>
      <c r="K39" s="38"/>
      <c r="L39" s="44"/>
      <c r="M39" s="50"/>
      <c r="N39" s="44"/>
      <c r="O39" s="37"/>
      <c r="P39" s="37"/>
      <c r="Q39" s="44"/>
      <c r="R39" s="44"/>
      <c r="S39" s="44"/>
      <c r="T39" s="63"/>
      <c r="U39" s="44"/>
      <c r="V39" s="44"/>
      <c r="W39" s="37"/>
      <c r="X39" s="44"/>
      <c r="Y39" s="44"/>
      <c r="Z39" s="44"/>
      <c r="AA39" s="44"/>
      <c r="AB39" s="63"/>
    </row>
    <row r="40" spans="1:28" x14ac:dyDescent="0.25">
      <c r="A40" t="s">
        <v>71</v>
      </c>
      <c r="B40" t="s">
        <v>94</v>
      </c>
      <c r="C40" t="s">
        <v>92</v>
      </c>
      <c r="D40" t="s">
        <v>95</v>
      </c>
      <c r="E40" s="64"/>
      <c r="F40" s="50"/>
      <c r="G40" s="44"/>
      <c r="H40" s="44"/>
      <c r="I40" s="44"/>
      <c r="J40" s="38"/>
      <c r="K40" s="38"/>
      <c r="L40" s="44"/>
      <c r="M40" s="50"/>
      <c r="N40" s="44"/>
      <c r="O40" s="37"/>
      <c r="P40" s="37"/>
      <c r="Q40" s="44"/>
      <c r="R40" s="44"/>
      <c r="S40" s="44"/>
      <c r="T40" s="63"/>
      <c r="U40" s="44"/>
      <c r="V40" s="44"/>
      <c r="W40" s="37"/>
      <c r="X40" s="44"/>
      <c r="Y40" s="44"/>
      <c r="Z40" s="44"/>
      <c r="AA40" s="44"/>
      <c r="AB40" s="63"/>
    </row>
    <row r="41" spans="1:28" x14ac:dyDescent="0.25">
      <c r="F41" s="49"/>
      <c r="G41" s="43"/>
      <c r="H41" s="43"/>
      <c r="I41" s="43"/>
      <c r="J41" s="23"/>
      <c r="K41" s="23"/>
      <c r="L41" s="43"/>
      <c r="M41" s="49"/>
      <c r="N41" s="43"/>
      <c r="O41" s="30"/>
      <c r="P41" s="30"/>
      <c r="Q41" s="43"/>
      <c r="R41" s="43"/>
      <c r="S41" s="43"/>
      <c r="T41" s="62"/>
      <c r="U41" s="43"/>
      <c r="V41" s="43"/>
      <c r="W41" s="30"/>
      <c r="X41" s="43"/>
      <c r="Y41" s="43"/>
      <c r="Z41" s="43"/>
      <c r="AA41" s="43"/>
      <c r="AB41" s="62"/>
    </row>
    <row r="42" spans="1:28" x14ac:dyDescent="0.25">
      <c r="F42" s="49"/>
      <c r="G42" s="43"/>
      <c r="H42" s="43"/>
      <c r="I42" s="43"/>
      <c r="J42" s="23"/>
      <c r="K42" s="23"/>
      <c r="L42" s="43"/>
      <c r="M42" s="49"/>
      <c r="N42" s="43"/>
      <c r="O42" s="30"/>
      <c r="P42" s="30"/>
      <c r="Q42" s="43"/>
      <c r="R42" s="43"/>
      <c r="S42" s="43"/>
      <c r="T42" s="62"/>
      <c r="U42" s="43"/>
      <c r="V42" s="43"/>
      <c r="W42" s="30"/>
      <c r="X42" s="43"/>
      <c r="Y42" s="43"/>
      <c r="Z42" s="43"/>
      <c r="AA42" s="43"/>
      <c r="AB42" s="62"/>
    </row>
    <row r="43" spans="1:28" x14ac:dyDescent="0.25">
      <c r="F43" s="49"/>
      <c r="G43" s="43"/>
      <c r="H43" s="43"/>
      <c r="I43" s="43"/>
      <c r="J43" s="23"/>
      <c r="K43" s="23"/>
      <c r="L43" s="43"/>
      <c r="M43" s="49"/>
      <c r="N43" s="43"/>
      <c r="O43" s="30"/>
      <c r="P43" s="30"/>
      <c r="Q43" s="43"/>
      <c r="R43" s="43"/>
      <c r="S43" s="43"/>
      <c r="T43" s="62"/>
      <c r="U43" s="43"/>
      <c r="V43" s="43"/>
      <c r="W43" s="30"/>
      <c r="X43" s="43"/>
      <c r="Y43" s="43"/>
      <c r="Z43" s="43"/>
      <c r="AA43" s="43"/>
      <c r="AB43" s="62"/>
    </row>
    <row r="44" spans="1:28" x14ac:dyDescent="0.25">
      <c r="A44" t="s">
        <v>72</v>
      </c>
      <c r="B44" t="s">
        <v>92</v>
      </c>
      <c r="C44" t="s">
        <v>92</v>
      </c>
      <c r="D44" t="s">
        <v>93</v>
      </c>
      <c r="E44">
        <v>33</v>
      </c>
      <c r="F44" s="48">
        <v>27.964285714285701</v>
      </c>
      <c r="G44" s="44"/>
      <c r="H44" s="44"/>
      <c r="I44" s="40">
        <v>8.0821428571428573</v>
      </c>
      <c r="J44" s="29">
        <v>6.858555427771388</v>
      </c>
      <c r="K44" s="29">
        <v>1.0253571428571426</v>
      </c>
      <c r="L44" s="40">
        <v>54.471428571428604</v>
      </c>
      <c r="M44" s="79">
        <v>33.807142857142864</v>
      </c>
      <c r="N44" s="42">
        <v>90</v>
      </c>
      <c r="O44" s="31">
        <v>0</v>
      </c>
      <c r="P44" s="31">
        <v>0</v>
      </c>
      <c r="Q44" s="42">
        <v>6.5016666666666678</v>
      </c>
      <c r="R44" s="42">
        <v>2.3220833333333335</v>
      </c>
      <c r="S44" s="42">
        <v>116.29741666666666</v>
      </c>
      <c r="T44" s="72">
        <v>1.9409040894920228E-3</v>
      </c>
      <c r="U44" s="42">
        <v>995.93865521031057</v>
      </c>
      <c r="V44" s="40">
        <v>405.625</v>
      </c>
      <c r="W44" s="31">
        <v>0</v>
      </c>
      <c r="X44" s="58">
        <v>1595.8333333333333</v>
      </c>
      <c r="Y44" s="43">
        <v>64.592857142857142</v>
      </c>
      <c r="Z44" s="42">
        <v>126.79166666666667</v>
      </c>
      <c r="AA44" s="90">
        <v>350.88170104790726</v>
      </c>
      <c r="AB44" s="98">
        <v>1.916908445149236E-3</v>
      </c>
    </row>
    <row r="45" spans="1:28" x14ac:dyDescent="0.25">
      <c r="A45" t="s">
        <v>73</v>
      </c>
      <c r="B45" t="s">
        <v>94</v>
      </c>
      <c r="C45" t="s">
        <v>92</v>
      </c>
      <c r="D45" t="s">
        <v>93</v>
      </c>
      <c r="E45">
        <v>33</v>
      </c>
      <c r="F45" s="48">
        <v>27.946428571428566</v>
      </c>
      <c r="G45" s="44"/>
      <c r="H45" s="44"/>
      <c r="I45" s="40">
        <v>8.0617857142857154</v>
      </c>
      <c r="J45" s="29">
        <v>6.8589116955847791</v>
      </c>
      <c r="K45" s="29">
        <v>1.0250357142857138</v>
      </c>
      <c r="L45" s="40">
        <v>53.842857142857099</v>
      </c>
      <c r="M45" s="79">
        <v>33.374999999999993</v>
      </c>
      <c r="N45" s="42">
        <v>91.428571428571431</v>
      </c>
      <c r="O45" s="31">
        <v>0</v>
      </c>
      <c r="P45" s="31">
        <v>0</v>
      </c>
      <c r="Q45" s="42">
        <v>6.174999999999998</v>
      </c>
      <c r="R45" s="42">
        <v>2.2054166666666668</v>
      </c>
      <c r="S45" s="42">
        <v>110.45412499999996</v>
      </c>
      <c r="T45" s="72">
        <v>1.843975034143307E-3</v>
      </c>
      <c r="U45" s="42">
        <v>945.89833435622222</v>
      </c>
      <c r="V45" s="40">
        <v>391.875</v>
      </c>
      <c r="W45" s="31">
        <v>0</v>
      </c>
      <c r="X45" s="58">
        <v>1569.1666666666667</v>
      </c>
      <c r="Y45" s="43">
        <v>67.2</v>
      </c>
      <c r="Z45" s="42">
        <v>119.04166666666667</v>
      </c>
      <c r="AA45" s="91">
        <v>353.74069587724222</v>
      </c>
      <c r="AB45" s="99">
        <v>1.8318407445743849E-3</v>
      </c>
    </row>
    <row r="46" spans="1:28" x14ac:dyDescent="0.25">
      <c r="A46" t="s">
        <v>74</v>
      </c>
      <c r="B46" t="s">
        <v>92</v>
      </c>
      <c r="C46" t="s">
        <v>92</v>
      </c>
      <c r="D46" t="s">
        <v>93</v>
      </c>
      <c r="E46">
        <v>18</v>
      </c>
      <c r="F46" s="48">
        <v>28.3</v>
      </c>
      <c r="G46" s="44"/>
      <c r="H46" s="44"/>
      <c r="I46" s="40">
        <v>8.2406666666666659</v>
      </c>
      <c r="J46" s="29">
        <v>6.8557811223894527</v>
      </c>
      <c r="K46" s="29">
        <v>1.0255333333333332</v>
      </c>
      <c r="L46" s="40">
        <v>55.166666666666664</v>
      </c>
      <c r="M46" s="79">
        <v>34</v>
      </c>
      <c r="N46" s="42">
        <v>104</v>
      </c>
      <c r="O46" s="31">
        <v>0</v>
      </c>
      <c r="P46" s="31">
        <v>0</v>
      </c>
      <c r="Q46" s="58">
        <v>7.8769230769230765</v>
      </c>
      <c r="R46" s="58">
        <v>2.8132307692307688</v>
      </c>
      <c r="S46" s="58">
        <v>140.8970769230769</v>
      </c>
      <c r="T46" s="72">
        <v>2.3770323861795023E-3</v>
      </c>
      <c r="U46" s="42">
        <v>1220.0099910080928</v>
      </c>
      <c r="V46" s="40">
        <v>428.46153846153845</v>
      </c>
      <c r="W46" s="31">
        <v>0</v>
      </c>
      <c r="X46" s="42">
        <v>1703.0769230769231</v>
      </c>
      <c r="Y46" s="43">
        <v>72.180000000000021</v>
      </c>
      <c r="Z46" s="42">
        <v>118.84615384615384</v>
      </c>
      <c r="AA46" s="90">
        <v>257.8548581616551</v>
      </c>
      <c r="AB46" s="94">
        <v>2.2027756536026968E-3</v>
      </c>
    </row>
    <row r="47" spans="1:28" ht="15.75" thickBot="1" x14ac:dyDescent="0.3">
      <c r="A47" t="s">
        <v>75</v>
      </c>
      <c r="B47" t="s">
        <v>94</v>
      </c>
      <c r="C47" t="s">
        <v>92</v>
      </c>
      <c r="D47" t="s">
        <v>93</v>
      </c>
      <c r="E47">
        <v>18</v>
      </c>
      <c r="F47" s="48">
        <v>28.500000000000004</v>
      </c>
      <c r="G47" s="44"/>
      <c r="H47" s="44"/>
      <c r="I47" s="40">
        <v>8.2046666666666663</v>
      </c>
      <c r="J47" s="29">
        <v>6.8564111538910284</v>
      </c>
      <c r="K47" s="29">
        <v>1.0257333333333332</v>
      </c>
      <c r="L47" s="40">
        <v>55.773333333333298</v>
      </c>
      <c r="M47" s="80">
        <v>34.299999999999997</v>
      </c>
      <c r="N47" s="42">
        <v>104</v>
      </c>
      <c r="O47" s="31">
        <v>0</v>
      </c>
      <c r="P47" s="31">
        <v>0</v>
      </c>
      <c r="Q47" s="58">
        <v>7.7923076923076922</v>
      </c>
      <c r="R47" s="58">
        <v>2.7830000000000004</v>
      </c>
      <c r="S47" s="58">
        <v>139.38338461538461</v>
      </c>
      <c r="T47" s="72">
        <v>2.351123122467495E-3</v>
      </c>
      <c r="U47" s="42">
        <v>1206.9031205248609</v>
      </c>
      <c r="V47" s="40">
        <v>428.46153846153845</v>
      </c>
      <c r="W47" s="31">
        <v>0</v>
      </c>
      <c r="X47" s="42">
        <v>1726.1538461538462</v>
      </c>
      <c r="Y47" s="43">
        <v>72.446666666666658</v>
      </c>
      <c r="Z47" s="42">
        <v>124.23076923076923</v>
      </c>
      <c r="AA47" s="90">
        <v>286.62295650504853</v>
      </c>
      <c r="AB47" s="94">
        <v>2.2117063868897276E-3</v>
      </c>
    </row>
    <row r="48" spans="1:28" ht="15.75" thickBot="1" x14ac:dyDescent="0.3">
      <c r="A48" t="s">
        <v>76</v>
      </c>
      <c r="B48" t="s">
        <v>92</v>
      </c>
      <c r="C48" t="s">
        <v>94</v>
      </c>
      <c r="D48" t="s">
        <v>93</v>
      </c>
      <c r="E48">
        <v>71</v>
      </c>
      <c r="F48" s="46">
        <v>25.236734693877555</v>
      </c>
      <c r="G48" s="43">
        <v>8</v>
      </c>
      <c r="H48" s="43">
        <v>-69.351351351351354</v>
      </c>
      <c r="I48" s="40">
        <v>8.0402083333333341</v>
      </c>
      <c r="J48" s="29">
        <v>6.8621609651911157</v>
      </c>
      <c r="K48" s="29">
        <v>1.0251836734693871</v>
      </c>
      <c r="L48" s="40">
        <v>48.328378378378403</v>
      </c>
      <c r="M48" s="80">
        <v>31.4</v>
      </c>
      <c r="N48" s="42">
        <v>75.102040816326536</v>
      </c>
      <c r="O48" s="31">
        <v>0</v>
      </c>
      <c r="P48" s="31">
        <v>0</v>
      </c>
      <c r="Q48" s="42">
        <v>5.7889361702127671</v>
      </c>
      <c r="R48" s="42">
        <v>2.0674772036474161</v>
      </c>
      <c r="S48" s="42">
        <v>103.54843795744685</v>
      </c>
      <c r="T48" s="72">
        <v>2.0166896012597936E-3</v>
      </c>
      <c r="U48" s="42">
        <v>1034.5532816210084</v>
      </c>
      <c r="V48" s="40">
        <v>390</v>
      </c>
      <c r="W48" s="31">
        <v>0</v>
      </c>
      <c r="X48" s="42">
        <v>1663.2653061224489</v>
      </c>
      <c r="Y48" s="43">
        <v>77.204444444444434</v>
      </c>
      <c r="Z48" s="42">
        <v>83.367346938775512</v>
      </c>
      <c r="AA48" s="89">
        <v>363.7321</v>
      </c>
      <c r="AB48" s="97">
        <v>1.765757E-3</v>
      </c>
    </row>
    <row r="49" spans="1:28" ht="15.75" thickBot="1" x14ac:dyDescent="0.3">
      <c r="A49" t="s">
        <v>77</v>
      </c>
      <c r="B49" t="s">
        <v>94</v>
      </c>
      <c r="C49" t="s">
        <v>94</v>
      </c>
      <c r="D49" t="s">
        <v>93</v>
      </c>
      <c r="E49">
        <v>71</v>
      </c>
      <c r="F49" s="46">
        <v>25.072340425531898</v>
      </c>
      <c r="G49" s="44"/>
      <c r="H49" s="43">
        <v>-73.083333333333329</v>
      </c>
      <c r="I49" s="40">
        <v>8.1115968989938825</v>
      </c>
      <c r="J49" s="84">
        <v>6.8638342437647903</v>
      </c>
      <c r="K49" s="29">
        <v>1.0250816326530607</v>
      </c>
      <c r="L49" s="58">
        <v>58.871428571428602</v>
      </c>
      <c r="M49" s="80">
        <v>39.299999999999997</v>
      </c>
      <c r="N49" s="42">
        <v>75.102040816326536</v>
      </c>
      <c r="O49" s="31">
        <v>0</v>
      </c>
      <c r="P49" s="31">
        <v>0</v>
      </c>
      <c r="Q49" s="42">
        <v>6.3674468085106364</v>
      </c>
      <c r="R49" s="42">
        <v>2.2740881458966564</v>
      </c>
      <c r="S49" s="42">
        <v>113.89643129787231</v>
      </c>
      <c r="T49" s="72">
        <v>2.2184693600559597E-3</v>
      </c>
      <c r="U49" s="42">
        <v>1091.4936294070026</v>
      </c>
      <c r="V49" s="40">
        <v>393.87755102040819</v>
      </c>
      <c r="W49" s="31">
        <v>0</v>
      </c>
      <c r="X49" s="58">
        <v>1604.0816326530612</v>
      </c>
      <c r="Y49" s="43">
        <v>78.554545454545448</v>
      </c>
      <c r="Z49" s="42">
        <v>71.244897959183675</v>
      </c>
      <c r="AA49" s="89">
        <v>304.35789999999997</v>
      </c>
      <c r="AB49" s="97">
        <v>1.8484739999999999E-3</v>
      </c>
    </row>
    <row r="50" spans="1:28" ht="15.75" thickBot="1" x14ac:dyDescent="0.3">
      <c r="A50" t="s">
        <v>78</v>
      </c>
      <c r="B50" t="s">
        <v>92</v>
      </c>
      <c r="C50" t="s">
        <v>92</v>
      </c>
      <c r="D50" t="s">
        <v>93</v>
      </c>
      <c r="E50">
        <v>71</v>
      </c>
      <c r="F50" s="46">
        <v>25.375000000000004</v>
      </c>
      <c r="G50" s="44"/>
      <c r="H50" s="43">
        <v>-73.324324324324323</v>
      </c>
      <c r="I50" s="40">
        <v>8.1254347826086981</v>
      </c>
      <c r="J50" s="84">
        <v>6.8665040394876886</v>
      </c>
      <c r="K50" s="29">
        <v>1.0252142857142854</v>
      </c>
      <c r="L50" s="58">
        <v>46.991621621621633</v>
      </c>
      <c r="M50" s="80">
        <v>30.3</v>
      </c>
      <c r="N50" s="42">
        <v>74.285714285714292</v>
      </c>
      <c r="O50" s="31">
        <v>0</v>
      </c>
      <c r="P50" s="31">
        <v>2.0408163265306121E-2</v>
      </c>
      <c r="Q50" s="42">
        <v>6.3080851063829781</v>
      </c>
      <c r="R50" s="42">
        <v>2.2528875379939217</v>
      </c>
      <c r="S50" s="42">
        <v>112.83461072340428</v>
      </c>
      <c r="T50" s="72">
        <v>2.1901692269948201E-3</v>
      </c>
      <c r="U50" s="42">
        <v>1127.3315088760539</v>
      </c>
      <c r="V50" s="40">
        <v>394.38775510204084</v>
      </c>
      <c r="W50" s="31">
        <v>0</v>
      </c>
      <c r="X50" s="58">
        <v>1608.1632653061224</v>
      </c>
      <c r="Y50" s="43">
        <v>78.284444444444446</v>
      </c>
      <c r="Z50" s="42">
        <v>72.612244897959187</v>
      </c>
      <c r="AA50" s="89">
        <v>315.48</v>
      </c>
      <c r="AB50" s="97">
        <v>1.8844140000000001E-3</v>
      </c>
    </row>
    <row r="51" spans="1:28" ht="15.75" thickBot="1" x14ac:dyDescent="0.3">
      <c r="A51" t="s">
        <v>79</v>
      </c>
      <c r="B51" t="s">
        <v>94</v>
      </c>
      <c r="C51" t="s">
        <v>92</v>
      </c>
      <c r="D51" t="s">
        <v>93</v>
      </c>
      <c r="E51">
        <v>71</v>
      </c>
      <c r="F51" s="46">
        <v>25.521739130434788</v>
      </c>
      <c r="G51" s="44"/>
      <c r="H51" s="43">
        <v>-72.837837837837839</v>
      </c>
      <c r="I51" s="40">
        <v>8.1247727272727293</v>
      </c>
      <c r="J51" s="82">
        <v>6.8748722436121819</v>
      </c>
      <c r="K51" s="29">
        <v>1.0254081632653058</v>
      </c>
      <c r="L51" s="58">
        <v>48.850857142857201</v>
      </c>
      <c r="M51" s="87">
        <v>31.5</v>
      </c>
      <c r="N51" s="42">
        <v>75.102040816326536</v>
      </c>
      <c r="O51" s="31">
        <v>0</v>
      </c>
      <c r="P51" s="31">
        <v>6.1224489795918366E-2</v>
      </c>
      <c r="Q51" s="42">
        <v>6.2876595744680843</v>
      </c>
      <c r="R51" s="42">
        <v>2.2455927051671734</v>
      </c>
      <c r="S51" s="42">
        <v>112.46925310638296</v>
      </c>
      <c r="T51" s="72">
        <v>2.1953649763024113E-3</v>
      </c>
      <c r="U51" s="42">
        <v>1123.6812179676585</v>
      </c>
      <c r="V51" s="40">
        <v>406.0204081632653</v>
      </c>
      <c r="W51" s="31">
        <v>0</v>
      </c>
      <c r="X51" s="42">
        <v>1662.8571428571429</v>
      </c>
      <c r="Y51" s="43">
        <v>81.73555555555555</v>
      </c>
      <c r="Z51" s="42">
        <v>83.836734693877546</v>
      </c>
      <c r="AA51" s="89">
        <v>312.08870000000002</v>
      </c>
      <c r="AB51" s="97">
        <v>1.8782530000000001E-3</v>
      </c>
    </row>
    <row r="52" spans="1:28" ht="15.75" thickBot="1" x14ac:dyDescent="0.3">
      <c r="A52" t="s">
        <v>80</v>
      </c>
      <c r="B52" t="s">
        <v>92</v>
      </c>
      <c r="C52" t="s">
        <v>92</v>
      </c>
      <c r="D52" t="s">
        <v>95</v>
      </c>
      <c r="E52">
        <v>14</v>
      </c>
      <c r="F52" s="46">
        <v>25.183333333333302</v>
      </c>
      <c r="G52" s="44"/>
      <c r="H52" s="43">
        <v>-79.333333333333329</v>
      </c>
      <c r="I52" s="40">
        <v>8.3806315443549977</v>
      </c>
      <c r="J52" s="29">
        <v>6.8533316145545147</v>
      </c>
      <c r="K52" s="29">
        <v>1.0240833333333332</v>
      </c>
      <c r="L52" s="42">
        <v>37.362222222222222</v>
      </c>
      <c r="M52" s="86">
        <v>23.6</v>
      </c>
      <c r="N52" s="42">
        <v>120</v>
      </c>
      <c r="O52" s="33">
        <v>1.1666666666666667</v>
      </c>
      <c r="P52" s="31">
        <v>0</v>
      </c>
      <c r="Q52" s="58">
        <v>7.4000000000000012</v>
      </c>
      <c r="R52" s="58">
        <v>2.6428571428571432</v>
      </c>
      <c r="S52" s="58">
        <v>132.36602000000002</v>
      </c>
      <c r="T52" s="70">
        <v>2.571899940693709E-3</v>
      </c>
      <c r="U52" s="58">
        <v>1322.4699770206812</v>
      </c>
      <c r="V52" s="40">
        <v>415.83333333333331</v>
      </c>
      <c r="W52" s="31">
        <v>2.6000000000000002E-2</v>
      </c>
      <c r="X52" s="40">
        <v>1407.5555555555557</v>
      </c>
      <c r="Y52" s="43">
        <v>84.733333333333334</v>
      </c>
      <c r="Z52" s="40">
        <v>252.91666666666666</v>
      </c>
      <c r="AA52" s="89">
        <v>196.16909999999999</v>
      </c>
      <c r="AB52" s="96">
        <v>2.122666E-3</v>
      </c>
    </row>
    <row r="53" spans="1:28" ht="15.75" thickBot="1" x14ac:dyDescent="0.3">
      <c r="A53" t="s">
        <v>81</v>
      </c>
      <c r="B53" t="s">
        <v>94</v>
      </c>
      <c r="C53" t="s">
        <v>92</v>
      </c>
      <c r="D53" t="s">
        <v>95</v>
      </c>
      <c r="E53">
        <v>14</v>
      </c>
      <c r="F53" s="46">
        <v>25.363636363636363</v>
      </c>
      <c r="G53" s="44"/>
      <c r="H53" s="43">
        <v>-79.111111111111114</v>
      </c>
      <c r="I53" s="40">
        <v>8.3845203360168021</v>
      </c>
      <c r="J53" s="29">
        <v>6.8532635572975709</v>
      </c>
      <c r="K53" s="29">
        <v>1.0235454545454545</v>
      </c>
      <c r="L53" s="42">
        <v>33.742222222222225</v>
      </c>
      <c r="M53" s="86">
        <v>21</v>
      </c>
      <c r="N53" s="42">
        <v>120</v>
      </c>
      <c r="O53" s="59">
        <v>0.83333333333333337</v>
      </c>
      <c r="P53" s="31">
        <v>1.6666666666666666E-2</v>
      </c>
      <c r="Q53" s="58">
        <v>7.8153846153846152</v>
      </c>
      <c r="R53" s="58">
        <v>2.7912087912087911</v>
      </c>
      <c r="S53" s="58">
        <v>139.79612923076922</v>
      </c>
      <c r="T53" s="70">
        <v>2.7243691733699854E-3</v>
      </c>
      <c r="U53" s="58">
        <v>1396.7042584750648</v>
      </c>
      <c r="V53" s="40">
        <v>427.58333333333331</v>
      </c>
      <c r="W53" s="31">
        <v>2.8000000000000004E-2</v>
      </c>
      <c r="X53" s="40">
        <v>1458.3333333333333</v>
      </c>
      <c r="Y53" s="43">
        <v>87.585714285714289</v>
      </c>
      <c r="Z53" s="58">
        <v>244.61538461538461</v>
      </c>
      <c r="AA53" s="89">
        <v>216.60980000000001</v>
      </c>
      <c r="AB53" s="92">
        <v>2.2820359999999999E-3</v>
      </c>
    </row>
    <row r="54" spans="1:28" ht="15.75" thickBot="1" x14ac:dyDescent="0.3">
      <c r="A54" t="s">
        <v>82</v>
      </c>
      <c r="B54" t="s">
        <v>92</v>
      </c>
      <c r="C54" t="s">
        <v>92</v>
      </c>
      <c r="D54" t="s">
        <v>95</v>
      </c>
      <c r="E54">
        <v>14</v>
      </c>
      <c r="F54" s="48">
        <v>30.223076923076899</v>
      </c>
      <c r="G54" s="44"/>
      <c r="H54" s="55">
        <v>-78.888888888888886</v>
      </c>
      <c r="I54" s="40">
        <v>8.3423292073694615</v>
      </c>
      <c r="J54" s="29">
        <v>6.8540903730131868</v>
      </c>
      <c r="K54" s="29">
        <v>1.0255384615384615</v>
      </c>
      <c r="L54" s="42">
        <v>42.941111111111098</v>
      </c>
      <c r="M54" s="86">
        <v>24.7</v>
      </c>
      <c r="N54" s="42">
        <v>120</v>
      </c>
      <c r="O54" s="33">
        <v>8.3333333333333339</v>
      </c>
      <c r="P54" s="31">
        <v>0</v>
      </c>
      <c r="Q54" s="40">
        <v>8.1999999999999993</v>
      </c>
      <c r="R54" s="40">
        <v>2.9285714285714288</v>
      </c>
      <c r="S54" s="40">
        <v>146.67586000000003</v>
      </c>
      <c r="T54" s="69">
        <v>2.8556263330815211E-3</v>
      </c>
      <c r="U54" s="40">
        <v>1465.4397042661601</v>
      </c>
      <c r="V54" s="40">
        <v>405.08333333333331</v>
      </c>
      <c r="W54" s="31">
        <v>2.7272727272727271E-2</v>
      </c>
      <c r="X54" s="40">
        <v>1431.6666666666667</v>
      </c>
      <c r="Y54" s="55">
        <v>85.97777777777776</v>
      </c>
      <c r="Z54" s="40">
        <v>254.61538461538461</v>
      </c>
      <c r="AA54" s="89">
        <v>233.98820000000001</v>
      </c>
      <c r="AB54" s="92">
        <v>2.3193519999999998E-3</v>
      </c>
    </row>
    <row r="55" spans="1:28" ht="15.75" thickBot="1" x14ac:dyDescent="0.3">
      <c r="A55" t="s">
        <v>83</v>
      </c>
      <c r="B55" t="s">
        <v>94</v>
      </c>
      <c r="C55" t="s">
        <v>92</v>
      </c>
      <c r="D55" t="s">
        <v>95</v>
      </c>
      <c r="E55">
        <v>14</v>
      </c>
      <c r="F55" s="48">
        <v>30.7083333333333</v>
      </c>
      <c r="G55" s="44"/>
      <c r="H55" s="55">
        <v>-80.599999999999994</v>
      </c>
      <c r="I55" s="40">
        <v>8.4105705285264261</v>
      </c>
      <c r="J55" s="29">
        <v>6.8528076561335949</v>
      </c>
      <c r="K55" s="29">
        <v>1.0247499999999998</v>
      </c>
      <c r="L55" s="42">
        <v>39.003999999999998</v>
      </c>
      <c r="M55" s="86">
        <v>22</v>
      </c>
      <c r="N55" s="42">
        <v>120</v>
      </c>
      <c r="O55" s="33">
        <v>3.0833333333333335</v>
      </c>
      <c r="P55" s="31">
        <v>3.3333333333333333E-2</v>
      </c>
      <c r="Q55" s="58">
        <v>7.8538461538461535</v>
      </c>
      <c r="R55" s="58">
        <v>2.8049450549450552</v>
      </c>
      <c r="S55" s="58">
        <v>140.4841023076923</v>
      </c>
      <c r="T55" s="70">
        <v>2.7445705197024829E-3</v>
      </c>
      <c r="U55" s="58">
        <v>1403.5778030541744</v>
      </c>
      <c r="V55" s="40">
        <v>424.33333333333331</v>
      </c>
      <c r="W55" s="31">
        <v>4.2000000000000003E-2</v>
      </c>
      <c r="X55" s="40">
        <v>1369.4444444444443</v>
      </c>
      <c r="Y55" s="55">
        <v>85.54</v>
      </c>
      <c r="Z55" s="40">
        <v>254.54545454545453</v>
      </c>
      <c r="AA55" s="89">
        <v>191.4871</v>
      </c>
      <c r="AB55" s="92">
        <v>2.198686E-3</v>
      </c>
    </row>
    <row r="56" spans="1:28" ht="15.75" thickBot="1" x14ac:dyDescent="0.3">
      <c r="A56" t="s">
        <v>84</v>
      </c>
      <c r="B56" t="s">
        <v>92</v>
      </c>
      <c r="C56" t="s">
        <v>94</v>
      </c>
      <c r="D56" t="s">
        <v>95</v>
      </c>
      <c r="E56">
        <v>14</v>
      </c>
      <c r="F56" s="46">
        <v>24.925000000000001</v>
      </c>
      <c r="G56" s="44"/>
      <c r="H56" s="43">
        <v>-78.599999999999994</v>
      </c>
      <c r="I56" s="40">
        <v>8.3755687784389217</v>
      </c>
      <c r="J56" s="29">
        <v>6.8534202173881891</v>
      </c>
      <c r="K56" s="29">
        <v>1.02475</v>
      </c>
      <c r="L56" s="42">
        <v>40.61</v>
      </c>
      <c r="M56" s="86">
        <v>26</v>
      </c>
      <c r="N56" s="44"/>
      <c r="O56" s="59">
        <v>0.875</v>
      </c>
      <c r="P56" s="31">
        <v>0.13750000000000001</v>
      </c>
      <c r="Q56" s="58">
        <v>7.5250000000000004</v>
      </c>
      <c r="R56" s="58">
        <v>2.6875</v>
      </c>
      <c r="S56" s="58">
        <v>134.6019325</v>
      </c>
      <c r="T56" s="70">
        <v>2.6225722043771785E-3</v>
      </c>
      <c r="U56" s="58">
        <v>1344.8089969027876</v>
      </c>
      <c r="V56" s="40">
        <v>467.75</v>
      </c>
      <c r="W56" s="31">
        <v>6.8571428571428561E-2</v>
      </c>
      <c r="X56" s="58">
        <v>1539.2857142857142</v>
      </c>
      <c r="Y56" s="43">
        <v>82</v>
      </c>
      <c r="Z56" s="40">
        <v>253.75</v>
      </c>
      <c r="AA56" s="89">
        <v>194.70769999999999</v>
      </c>
      <c r="AB56" s="96">
        <v>2.1439039999999999E-3</v>
      </c>
    </row>
    <row r="57" spans="1:28" ht="15.75" thickBot="1" x14ac:dyDescent="0.3">
      <c r="A57" t="s">
        <v>85</v>
      </c>
      <c r="B57" t="s">
        <v>94</v>
      </c>
      <c r="C57" t="s">
        <v>94</v>
      </c>
      <c r="D57" t="s">
        <v>95</v>
      </c>
      <c r="E57">
        <v>14</v>
      </c>
      <c r="F57" s="46">
        <v>25.0625</v>
      </c>
      <c r="G57" s="44"/>
      <c r="H57" s="43">
        <v>-78.2</v>
      </c>
      <c r="I57" s="40">
        <v>8.3685684284214208</v>
      </c>
      <c r="J57" s="29">
        <v>6.8535427296391074</v>
      </c>
      <c r="K57" s="29">
        <v>1.0245</v>
      </c>
      <c r="L57" s="42">
        <v>32.968000000000004</v>
      </c>
      <c r="M57" s="86">
        <v>20.6</v>
      </c>
      <c r="N57" s="44"/>
      <c r="O57" s="59">
        <v>1</v>
      </c>
      <c r="P57" s="31">
        <v>0</v>
      </c>
      <c r="Q57" s="58">
        <v>7.7249999999999988</v>
      </c>
      <c r="R57" s="58">
        <v>2.7589285714285716</v>
      </c>
      <c r="S57" s="58">
        <v>138.17939250000001</v>
      </c>
      <c r="T57" s="70">
        <v>2.6929306402439027E-3</v>
      </c>
      <c r="U57" s="58">
        <v>1380.5514287141573</v>
      </c>
      <c r="V57" s="40">
        <v>499.5</v>
      </c>
      <c r="W57" s="31">
        <v>6.0000000000000005E-2</v>
      </c>
      <c r="X57" s="40">
        <v>1476.25</v>
      </c>
      <c r="Y57" s="43">
        <v>83.26</v>
      </c>
      <c r="Z57" s="58">
        <v>248.75</v>
      </c>
      <c r="AA57" s="89">
        <v>226.50710000000001</v>
      </c>
      <c r="AB57" s="92">
        <v>2.2748849999999999E-3</v>
      </c>
    </row>
    <row r="58" spans="1:28" ht="15.75" thickBot="1" x14ac:dyDescent="0.3">
      <c r="A58" t="s">
        <v>86</v>
      </c>
      <c r="B58" t="s">
        <v>92</v>
      </c>
      <c r="C58" t="s">
        <v>92</v>
      </c>
      <c r="D58" t="s">
        <v>95</v>
      </c>
      <c r="E58">
        <v>14</v>
      </c>
      <c r="F58" s="48">
        <v>30.487500000000001</v>
      </c>
      <c r="G58" s="44"/>
      <c r="H58" s="43">
        <v>-77.599999999999994</v>
      </c>
      <c r="I58" s="40">
        <v>8.3580679033951704</v>
      </c>
      <c r="J58" s="29">
        <v>6.8537264980154857</v>
      </c>
      <c r="K58" s="29">
        <v>1.0254999999999999</v>
      </c>
      <c r="L58" s="58">
        <v>48.707999999999998</v>
      </c>
      <c r="M58" s="86">
        <v>28.3</v>
      </c>
      <c r="N58" s="44"/>
      <c r="O58" s="33">
        <v>1.375</v>
      </c>
      <c r="P58" s="31">
        <v>3.7499999999999999E-3</v>
      </c>
      <c r="Q58" s="40">
        <v>8.3375000000000004</v>
      </c>
      <c r="R58" s="40">
        <v>2.9776785714285716</v>
      </c>
      <c r="S58" s="40">
        <v>149.13536375000001</v>
      </c>
      <c r="T58" s="69">
        <v>2.9036174446957501E-3</v>
      </c>
      <c r="U58" s="40">
        <v>1490.0126261364771</v>
      </c>
      <c r="V58" s="40">
        <v>478.125</v>
      </c>
      <c r="W58" s="31">
        <v>0.11000000000000001</v>
      </c>
      <c r="X58" s="58">
        <v>1594.2857142857142</v>
      </c>
      <c r="Y58" s="43">
        <v>77.320000000000007</v>
      </c>
      <c r="Z58" s="40">
        <v>263.75</v>
      </c>
      <c r="AA58" s="89">
        <v>211.5675</v>
      </c>
      <c r="AB58" s="92">
        <v>2.2932970000000001E-3</v>
      </c>
    </row>
    <row r="59" spans="1:28" ht="15.75" thickBot="1" x14ac:dyDescent="0.3">
      <c r="A59" t="s">
        <v>87</v>
      </c>
      <c r="B59" t="s">
        <v>94</v>
      </c>
      <c r="C59" t="s">
        <v>92</v>
      </c>
      <c r="D59" t="s">
        <v>95</v>
      </c>
      <c r="E59">
        <v>14</v>
      </c>
      <c r="F59" s="48">
        <v>30.485714285714288</v>
      </c>
      <c r="G59" s="44"/>
      <c r="H59" s="43">
        <v>-77.75</v>
      </c>
      <c r="I59" s="40">
        <v>8.3606930346517334</v>
      </c>
      <c r="J59" s="29">
        <v>6.8542356895583669</v>
      </c>
      <c r="K59" s="29">
        <v>1.0251428571428571</v>
      </c>
      <c r="L59" s="42">
        <v>42.313124999999999</v>
      </c>
      <c r="M59" s="86">
        <v>24.2</v>
      </c>
      <c r="N59" s="44"/>
      <c r="O59" s="59">
        <v>1</v>
      </c>
      <c r="P59" s="31">
        <v>0</v>
      </c>
      <c r="Q59" s="40">
        <v>8</v>
      </c>
      <c r="R59" s="40">
        <v>2.8775510204081636</v>
      </c>
      <c r="S59" s="40">
        <v>144.12053142857141</v>
      </c>
      <c r="T59" s="69">
        <v>2.7968488779051772E-3</v>
      </c>
      <c r="U59" s="40">
        <v>1439.9093958294675</v>
      </c>
      <c r="V59" s="40">
        <v>493.875</v>
      </c>
      <c r="W59" s="31">
        <v>6.0000000000000005E-2</v>
      </c>
      <c r="X59" s="58">
        <v>1560</v>
      </c>
      <c r="Y59" s="43">
        <v>79.174999999999997</v>
      </c>
      <c r="Z59" s="40">
        <v>262.85714285714283</v>
      </c>
      <c r="AA59" s="89">
        <v>218.0966</v>
      </c>
      <c r="AB59" s="92">
        <v>2.2572220000000001E-3</v>
      </c>
    </row>
  </sheetData>
  <sortState ref="A44:AB59">
    <sortCondition ref="A44:A59"/>
  </sortState>
  <mergeCells count="1">
    <mergeCell ref="B1:D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B4117-7AE0-46E7-82F9-EFE30728F3D0}">
  <dimension ref="A1:AZ49"/>
  <sheetViews>
    <sheetView tabSelected="1" topLeftCell="AF1" zoomScale="70" zoomScaleNormal="70" workbookViewId="0">
      <selection activeCell="AP40" sqref="AP40"/>
    </sheetView>
  </sheetViews>
  <sheetFormatPr defaultRowHeight="15" x14ac:dyDescent="0.25"/>
  <cols>
    <col min="1" max="1" width="22.7109375" bestFit="1" customWidth="1"/>
    <col min="2" max="2" width="10.140625" customWidth="1"/>
    <col min="3" max="3" width="9.85546875" customWidth="1"/>
    <col min="4" max="4" width="10.28515625" customWidth="1"/>
    <col min="5" max="5" width="10.7109375" customWidth="1"/>
    <col min="6" max="6" width="12.7109375" customWidth="1"/>
    <col min="7" max="7" width="13.85546875" bestFit="1" customWidth="1"/>
    <col min="8" max="8" width="4.42578125" bestFit="1" customWidth="1"/>
    <col min="9" max="9" width="7.7109375" bestFit="1" customWidth="1"/>
    <col min="10" max="10" width="3.85546875" bestFit="1" customWidth="1"/>
    <col min="11" max="11" width="9.28515625" bestFit="1" customWidth="1"/>
    <col min="12" max="12" width="5.7109375" bestFit="1" customWidth="1"/>
    <col min="13" max="13" width="8.5703125" bestFit="1" customWidth="1"/>
    <col min="14" max="14" width="5.7109375" bestFit="1" customWidth="1"/>
    <col min="15" max="15" width="13.42578125" bestFit="1" customWidth="1"/>
    <col min="16" max="16" width="6.85546875" bestFit="1" customWidth="1"/>
    <col min="17" max="17" width="12.5703125" bestFit="1" customWidth="1"/>
    <col min="18" max="18" width="6.85546875" bestFit="1" customWidth="1"/>
    <col min="19" max="19" width="18.7109375" bestFit="1" customWidth="1"/>
    <col min="20" max="20" width="6.42578125" bestFit="1" customWidth="1"/>
    <col min="21" max="21" width="14.7109375" style="102" bestFit="1" customWidth="1"/>
    <col min="22" max="22" width="8.85546875" style="102" bestFit="1" customWidth="1"/>
    <col min="23" max="23" width="16.85546875" bestFit="1" customWidth="1"/>
    <col min="24" max="24" width="6.85546875" bestFit="1" customWidth="1"/>
    <col min="25" max="25" width="16.85546875" bestFit="1" customWidth="1"/>
    <col min="26" max="26" width="8.85546875" bestFit="1" customWidth="1"/>
    <col min="27" max="27" width="16.85546875" bestFit="1" customWidth="1"/>
    <col min="28" max="28" width="8.140625" bestFit="1" customWidth="1"/>
    <col min="29" max="29" width="10.140625" bestFit="1" customWidth="1"/>
    <col min="30" max="30" width="5.7109375" bestFit="1" customWidth="1"/>
    <col min="31" max="31" width="11" bestFit="1" customWidth="1"/>
    <col min="32" max="32" width="5.7109375" bestFit="1" customWidth="1"/>
    <col min="33" max="33" width="17.7109375" style="102" bestFit="1" customWidth="1"/>
    <col min="34" max="34" width="10" style="102" bestFit="1" customWidth="1"/>
    <col min="35" max="35" width="19.28515625" customWidth="1"/>
    <col min="36" max="36" width="10.28515625" bestFit="1" customWidth="1"/>
    <col min="37" max="37" width="16.42578125" bestFit="1" customWidth="1"/>
    <col min="38" max="38" width="7.7109375" bestFit="1" customWidth="1"/>
    <col min="39" max="39" width="14.5703125" style="102" bestFit="1" customWidth="1"/>
    <col min="40" max="40" width="10.28515625" style="102" bestFit="1" customWidth="1"/>
    <col min="41" max="41" width="12.42578125" bestFit="1" customWidth="1"/>
    <col min="42" max="42" width="8.140625" bestFit="1" customWidth="1"/>
    <col min="43" max="43" width="12.42578125" style="102" bestFit="1" customWidth="1"/>
    <col min="44" max="44" width="11.7109375" style="102" customWidth="1"/>
    <col min="45" max="45" width="11.7109375" style="102" bestFit="1" customWidth="1"/>
    <col min="46" max="46" width="9.5703125" style="102" bestFit="1" customWidth="1"/>
    <col min="47" max="47" width="8.7109375" customWidth="1"/>
    <col min="48" max="48" width="6.85546875" bestFit="1" customWidth="1"/>
    <col min="49" max="49" width="21.7109375" style="102" bestFit="1" customWidth="1"/>
    <col min="50" max="50" width="10.28515625" style="102" bestFit="1" customWidth="1"/>
    <col min="51" max="51" width="19.28515625" bestFit="1" customWidth="1"/>
    <col min="52" max="52" width="10.28515625" bestFit="1" customWidth="1"/>
  </cols>
  <sheetData>
    <row r="1" spans="1:52" ht="15.75" x14ac:dyDescent="0.25">
      <c r="A1" s="68" t="s">
        <v>35</v>
      </c>
      <c r="B1" s="106" t="s">
        <v>96</v>
      </c>
      <c r="C1" s="107"/>
      <c r="D1" s="108"/>
      <c r="E1" s="106" t="s">
        <v>89</v>
      </c>
      <c r="F1" s="108"/>
      <c r="G1" s="106" t="s">
        <v>0</v>
      </c>
      <c r="H1" s="108"/>
      <c r="I1" s="109" t="s">
        <v>1</v>
      </c>
      <c r="J1" s="110"/>
      <c r="K1" s="110" t="s">
        <v>1</v>
      </c>
      <c r="L1" s="110"/>
      <c r="M1" s="107" t="s">
        <v>1</v>
      </c>
      <c r="N1" s="108"/>
      <c r="O1" s="111" t="s">
        <v>1</v>
      </c>
      <c r="P1" s="112"/>
      <c r="Q1" s="106" t="s">
        <v>2</v>
      </c>
      <c r="R1" s="107"/>
      <c r="S1" s="107" t="s">
        <v>3</v>
      </c>
      <c r="T1" s="108"/>
      <c r="U1" s="106" t="s">
        <v>4</v>
      </c>
      <c r="V1" s="108"/>
      <c r="W1" s="109" t="s">
        <v>5</v>
      </c>
      <c r="X1" s="114"/>
      <c r="Y1" s="109" t="s">
        <v>6</v>
      </c>
      <c r="Z1" s="114"/>
      <c r="AA1" s="109" t="s">
        <v>7</v>
      </c>
      <c r="AB1" s="114"/>
      <c r="AC1" s="106" t="s">
        <v>8</v>
      </c>
      <c r="AD1" s="107"/>
      <c r="AE1" s="110" t="s">
        <v>8</v>
      </c>
      <c r="AF1" s="114"/>
      <c r="AG1" s="106" t="s">
        <v>8</v>
      </c>
      <c r="AH1" s="108"/>
      <c r="AI1" s="106" t="s">
        <v>9</v>
      </c>
      <c r="AJ1" s="108"/>
      <c r="AK1" s="111" t="s">
        <v>8</v>
      </c>
      <c r="AL1" s="115"/>
      <c r="AM1" s="118" t="s">
        <v>10</v>
      </c>
      <c r="AN1" s="113"/>
      <c r="AO1" s="106" t="s">
        <v>11</v>
      </c>
      <c r="AP1" s="108"/>
      <c r="AQ1" s="123" t="s">
        <v>12</v>
      </c>
      <c r="AR1" s="124"/>
      <c r="AS1" s="123" t="s">
        <v>13</v>
      </c>
      <c r="AT1" s="124"/>
      <c r="AU1" s="106" t="s">
        <v>14</v>
      </c>
      <c r="AV1" s="108"/>
      <c r="AW1" s="106" t="s">
        <v>15</v>
      </c>
      <c r="AX1" s="108"/>
      <c r="AY1" s="116" t="s">
        <v>16</v>
      </c>
      <c r="AZ1" s="117"/>
    </row>
    <row r="2" spans="1:52" ht="16.5" thickBot="1" x14ac:dyDescent="0.3">
      <c r="A2" s="13" t="s">
        <v>34</v>
      </c>
      <c r="B2" s="13" t="s">
        <v>90</v>
      </c>
      <c r="C2" s="13" t="s">
        <v>91</v>
      </c>
      <c r="D2" s="13" t="s">
        <v>14</v>
      </c>
      <c r="E2" s="13" t="s">
        <v>88</v>
      </c>
      <c r="F2" s="13" t="s">
        <v>107</v>
      </c>
      <c r="G2" s="14" t="s">
        <v>17</v>
      </c>
      <c r="H2" s="14" t="s">
        <v>123</v>
      </c>
      <c r="I2" s="15" t="s">
        <v>18</v>
      </c>
      <c r="J2" s="16" t="s">
        <v>123</v>
      </c>
      <c r="K2" s="16" t="s">
        <v>19</v>
      </c>
      <c r="L2" s="16" t="s">
        <v>123</v>
      </c>
      <c r="M2" s="17" t="s">
        <v>20</v>
      </c>
      <c r="N2" s="17" t="s">
        <v>123</v>
      </c>
      <c r="O2" s="18" t="s">
        <v>21</v>
      </c>
      <c r="P2" s="18" t="s">
        <v>123</v>
      </c>
      <c r="Q2" s="14" t="s">
        <v>20</v>
      </c>
      <c r="R2" s="17" t="s">
        <v>123</v>
      </c>
      <c r="S2" s="17" t="s">
        <v>22</v>
      </c>
      <c r="T2" s="17" t="s">
        <v>123</v>
      </c>
      <c r="U2" s="14" t="s">
        <v>23</v>
      </c>
      <c r="V2" s="20" t="s">
        <v>123</v>
      </c>
      <c r="W2" s="19" t="s">
        <v>24</v>
      </c>
      <c r="X2" s="19" t="s">
        <v>123</v>
      </c>
      <c r="Y2" s="15" t="s">
        <v>24</v>
      </c>
      <c r="Z2" s="15" t="s">
        <v>123</v>
      </c>
      <c r="AA2" s="15" t="s">
        <v>24</v>
      </c>
      <c r="AB2" s="15" t="s">
        <v>123</v>
      </c>
      <c r="AC2" s="14" t="s">
        <v>25</v>
      </c>
      <c r="AD2" s="17" t="s">
        <v>123</v>
      </c>
      <c r="AE2" s="16" t="s">
        <v>26</v>
      </c>
      <c r="AF2" s="16" t="s">
        <v>123</v>
      </c>
      <c r="AG2" s="14" t="s">
        <v>27</v>
      </c>
      <c r="AH2" s="20" t="s">
        <v>123</v>
      </c>
      <c r="AI2" s="20" t="s">
        <v>28</v>
      </c>
      <c r="AJ2" s="20" t="s">
        <v>123</v>
      </c>
      <c r="AK2" s="21" t="s">
        <v>29</v>
      </c>
      <c r="AL2" s="18" t="s">
        <v>123</v>
      </c>
      <c r="AM2" s="103" t="s">
        <v>24</v>
      </c>
      <c r="AN2" s="103" t="s">
        <v>123</v>
      </c>
      <c r="AO2" s="20" t="s">
        <v>24</v>
      </c>
      <c r="AP2" s="20" t="s">
        <v>123</v>
      </c>
      <c r="AQ2" s="14" t="s">
        <v>24</v>
      </c>
      <c r="AR2" s="14" t="s">
        <v>123</v>
      </c>
      <c r="AS2" s="14" t="s">
        <v>30</v>
      </c>
      <c r="AT2" s="22" t="s">
        <v>123</v>
      </c>
      <c r="AU2" s="22" t="s">
        <v>31</v>
      </c>
      <c r="AV2" s="22" t="s">
        <v>123</v>
      </c>
      <c r="AW2" s="22" t="s">
        <v>32</v>
      </c>
      <c r="AX2" s="22" t="s">
        <v>123</v>
      </c>
      <c r="AY2" s="14" t="s">
        <v>33</v>
      </c>
      <c r="AZ2" s="25" t="s">
        <v>123</v>
      </c>
    </row>
    <row r="3" spans="1:52" ht="15.75" thickTop="1" x14ac:dyDescent="0.25">
      <c r="A3" s="24" t="s">
        <v>36</v>
      </c>
      <c r="B3" s="24"/>
      <c r="C3" s="24"/>
      <c r="D3" s="24"/>
      <c r="E3" s="24"/>
      <c r="F3" s="24"/>
      <c r="G3" s="28">
        <v>25</v>
      </c>
      <c r="H3" s="28"/>
      <c r="I3" s="27"/>
      <c r="J3" s="27"/>
      <c r="K3" s="27"/>
      <c r="L3" s="27"/>
      <c r="M3" s="27" t="s">
        <v>97</v>
      </c>
      <c r="N3" s="27"/>
      <c r="O3" s="27" t="s">
        <v>116</v>
      </c>
      <c r="P3" s="27"/>
      <c r="Q3" s="28" t="s">
        <v>106</v>
      </c>
      <c r="R3" s="28"/>
      <c r="S3" s="27">
        <v>53</v>
      </c>
      <c r="T3" s="27"/>
      <c r="U3" s="119">
        <v>35</v>
      </c>
      <c r="V3" s="119"/>
      <c r="W3" s="27" t="s">
        <v>102</v>
      </c>
      <c r="X3" s="27"/>
      <c r="Y3" s="27" t="s">
        <v>37</v>
      </c>
      <c r="Z3" s="27"/>
      <c r="AA3" s="27" t="s">
        <v>38</v>
      </c>
      <c r="AB3" s="27"/>
      <c r="AC3" s="75" t="s">
        <v>98</v>
      </c>
      <c r="AD3" s="75"/>
      <c r="AE3" s="27" t="s">
        <v>104</v>
      </c>
      <c r="AF3" s="27"/>
      <c r="AG3" s="119" t="s">
        <v>114</v>
      </c>
      <c r="AH3" s="119"/>
      <c r="AI3" s="76" t="s">
        <v>105</v>
      </c>
      <c r="AJ3" s="76"/>
      <c r="AK3" s="27" t="s">
        <v>115</v>
      </c>
      <c r="AL3" s="27"/>
      <c r="AM3" s="119" t="s">
        <v>124</v>
      </c>
      <c r="AN3" s="119"/>
      <c r="AO3" s="27" t="s">
        <v>100</v>
      </c>
      <c r="AP3" s="27"/>
      <c r="AQ3" s="119" t="s">
        <v>101</v>
      </c>
      <c r="AR3" s="119"/>
      <c r="AS3" s="119"/>
      <c r="AT3" s="119"/>
      <c r="AU3" s="27" t="s">
        <v>103</v>
      </c>
      <c r="AV3" s="27"/>
      <c r="AW3" s="119" t="s">
        <v>118</v>
      </c>
      <c r="AX3" s="119"/>
      <c r="AY3" s="27" t="s">
        <v>117</v>
      </c>
      <c r="AZ3" s="27"/>
    </row>
    <row r="4" spans="1:52" x14ac:dyDescent="0.25">
      <c r="A4" s="24"/>
      <c r="B4" s="24"/>
      <c r="C4" s="24"/>
      <c r="D4" s="24"/>
      <c r="E4" s="24"/>
      <c r="F4" s="24"/>
      <c r="G4" s="28"/>
      <c r="H4" s="28"/>
      <c r="I4" s="27"/>
      <c r="J4" s="27"/>
      <c r="K4" s="27"/>
      <c r="L4" s="27"/>
      <c r="M4" s="27"/>
      <c r="N4" s="27"/>
      <c r="O4" s="27"/>
      <c r="P4" s="27"/>
      <c r="Q4" s="28"/>
      <c r="R4" s="28"/>
      <c r="S4" s="27"/>
      <c r="T4" s="27"/>
      <c r="U4" s="119"/>
      <c r="V4" s="119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119"/>
      <c r="AH4" s="119"/>
      <c r="AI4" s="77"/>
      <c r="AJ4" s="77"/>
      <c r="AK4" s="27"/>
      <c r="AL4" s="27"/>
      <c r="AM4" s="119"/>
      <c r="AN4" s="119"/>
      <c r="AO4" s="27"/>
      <c r="AP4" s="27"/>
      <c r="AQ4" s="119"/>
      <c r="AR4" s="119"/>
      <c r="AS4" s="119"/>
      <c r="AT4" s="119"/>
      <c r="AU4" s="27"/>
      <c r="AV4" s="27"/>
      <c r="AW4" s="119"/>
      <c r="AX4" s="119"/>
      <c r="AY4" s="27"/>
      <c r="AZ4" s="27"/>
    </row>
    <row r="5" spans="1:52" x14ac:dyDescent="0.25">
      <c r="A5" s="24" t="s">
        <v>39</v>
      </c>
      <c r="B5" s="24"/>
      <c r="C5" s="24"/>
      <c r="D5" s="24"/>
      <c r="E5" s="24"/>
      <c r="F5" s="24"/>
      <c r="G5" s="28">
        <f>STDEVA(G6:G21)</f>
        <v>2.3016042621388997</v>
      </c>
      <c r="H5" s="28"/>
      <c r="I5" s="28"/>
      <c r="J5" s="28"/>
      <c r="K5" s="28">
        <f t="shared" ref="K5:AY5" si="0">STDEVA(K6:K21)</f>
        <v>6.2067936987690882</v>
      </c>
      <c r="L5" s="28"/>
      <c r="M5" s="28">
        <f t="shared" si="0"/>
        <v>0.16886906018210895</v>
      </c>
      <c r="N5" s="28"/>
      <c r="O5" s="28">
        <f t="shared" si="0"/>
        <v>2.9239769429151782E-3</v>
      </c>
      <c r="P5" s="28"/>
      <c r="Q5" s="28">
        <f t="shared" si="0"/>
        <v>5.9203668731120306E-4</v>
      </c>
      <c r="R5" s="28"/>
      <c r="S5" s="28">
        <f t="shared" si="0"/>
        <v>7.6228431792328557</v>
      </c>
      <c r="T5" s="28"/>
      <c r="U5" s="120">
        <f t="shared" si="0"/>
        <v>5.199612501682453</v>
      </c>
      <c r="V5" s="120"/>
      <c r="W5" s="28">
        <f t="shared" si="0"/>
        <v>28.460858052725058</v>
      </c>
      <c r="X5" s="28"/>
      <c r="Y5" s="28">
        <f t="shared" si="0"/>
        <v>2.1000992040060078</v>
      </c>
      <c r="Z5" s="28"/>
      <c r="AA5" s="28">
        <f t="shared" si="0"/>
        <v>3.4663300701307416E-2</v>
      </c>
      <c r="AB5" s="28"/>
      <c r="AC5" s="28">
        <f t="shared" si="0"/>
        <v>1.3798858802491536</v>
      </c>
      <c r="AD5" s="28"/>
      <c r="AE5" s="28">
        <f t="shared" si="0"/>
        <v>0.49395882319734474</v>
      </c>
      <c r="AF5" s="28"/>
      <c r="AG5" s="120">
        <f t="shared" si="0"/>
        <v>24.73989981078687</v>
      </c>
      <c r="AH5" s="120"/>
      <c r="AI5" s="76">
        <f t="shared" si="0"/>
        <v>4.8220328560048879E-4</v>
      </c>
      <c r="AJ5" s="76"/>
      <c r="AK5" s="28">
        <f t="shared" si="0"/>
        <v>247.17653922256613</v>
      </c>
      <c r="AL5" s="28"/>
      <c r="AM5" s="120">
        <f t="shared" si="0"/>
        <v>40.24002905267352</v>
      </c>
      <c r="AN5" s="120"/>
      <c r="AO5" s="28">
        <f t="shared" si="0"/>
        <v>3.3513988850903557E-2</v>
      </c>
      <c r="AP5" s="28"/>
      <c r="AQ5" s="120">
        <f t="shared" si="0"/>
        <v>99.825125877212599</v>
      </c>
      <c r="AR5" s="120"/>
      <c r="AS5" s="120">
        <f t="shared" si="0"/>
        <v>7.9376127200745676</v>
      </c>
      <c r="AT5" s="120"/>
      <c r="AU5" s="28">
        <f t="shared" si="0"/>
        <v>80.837640395858898</v>
      </c>
      <c r="AV5" s="28"/>
      <c r="AW5" s="120">
        <f t="shared" si="0"/>
        <v>66.254678409585097</v>
      </c>
      <c r="AX5" s="120"/>
      <c r="AY5" s="76">
        <f t="shared" si="0"/>
        <v>3.4611341403549171E-4</v>
      </c>
      <c r="AZ5" s="76"/>
    </row>
    <row r="6" spans="1:52" x14ac:dyDescent="0.25">
      <c r="A6" t="s">
        <v>40</v>
      </c>
      <c r="B6" t="s">
        <v>92</v>
      </c>
      <c r="C6" t="s">
        <v>92</v>
      </c>
      <c r="D6" t="s">
        <v>93</v>
      </c>
      <c r="E6">
        <v>14</v>
      </c>
      <c r="F6" s="78" t="s">
        <v>108</v>
      </c>
      <c r="G6" s="48">
        <v>27.9538461538462</v>
      </c>
      <c r="H6" s="48">
        <v>1.1244371811528535</v>
      </c>
      <c r="I6" s="64"/>
      <c r="J6" s="64"/>
      <c r="K6" s="64"/>
      <c r="L6" s="64"/>
      <c r="M6" s="40">
        <v>8.0369230769230775</v>
      </c>
      <c r="N6" s="40">
        <v>7.0401777366840987E-2</v>
      </c>
      <c r="O6" s="29">
        <v>6.8593468134945201</v>
      </c>
      <c r="P6" s="29">
        <v>1.2320927085551091E-3</v>
      </c>
      <c r="Q6" s="29">
        <v>1.0253076923076923</v>
      </c>
      <c r="R6" s="29">
        <v>4.8038446141531523E-4</v>
      </c>
      <c r="S6" s="58">
        <v>54.376923076923063</v>
      </c>
      <c r="T6" s="58">
        <v>1.6325613036748152</v>
      </c>
      <c r="U6" s="126">
        <v>33.738461538461543</v>
      </c>
      <c r="V6" s="122">
        <v>0.65260817945949656</v>
      </c>
      <c r="W6" s="42">
        <v>80</v>
      </c>
      <c r="X6" s="42">
        <v>0</v>
      </c>
      <c r="Y6" s="31">
        <v>0</v>
      </c>
      <c r="Z6" s="31">
        <v>0</v>
      </c>
      <c r="AA6" s="31">
        <v>0</v>
      </c>
      <c r="AB6" s="31">
        <v>0</v>
      </c>
      <c r="AC6" s="42">
        <v>5.7945454545454558</v>
      </c>
      <c r="AD6" s="42">
        <v>0.43672333659569063</v>
      </c>
      <c r="AE6" s="42">
        <v>2.0695454545454548</v>
      </c>
      <c r="AF6" s="42">
        <v>0.15608802877630534</v>
      </c>
      <c r="AG6" s="125">
        <v>103.6489090909091</v>
      </c>
      <c r="AH6" s="125">
        <v>7.8118826470262022</v>
      </c>
      <c r="AI6" s="72">
        <v>2.0185426364630475E-3</v>
      </c>
      <c r="AJ6" s="72">
        <v>1.5236254850428677E-4</v>
      </c>
      <c r="AK6" s="42">
        <v>1035.5570895285148</v>
      </c>
      <c r="AL6" s="42">
        <v>78.048582745790824</v>
      </c>
      <c r="AM6" s="121">
        <v>381.81818181818181</v>
      </c>
      <c r="AN6" s="121">
        <v>17.215215257545761</v>
      </c>
      <c r="AO6" s="31">
        <v>0</v>
      </c>
      <c r="AP6" s="31">
        <v>0</v>
      </c>
      <c r="AQ6" s="122">
        <v>1518.1818181818182</v>
      </c>
      <c r="AR6" s="122">
        <v>130.98230276019595</v>
      </c>
      <c r="AS6" s="129">
        <v>60.42307692307692</v>
      </c>
      <c r="AT6" s="129">
        <v>6.6899369511421449</v>
      </c>
      <c r="AU6" s="42">
        <v>123.18181818181819</v>
      </c>
      <c r="AV6" s="42">
        <v>6.8090848403905477</v>
      </c>
      <c r="AW6" s="121">
        <v>372.9355418179394</v>
      </c>
      <c r="AX6" s="121">
        <v>77.929716198689007</v>
      </c>
      <c r="AY6" s="72">
        <v>1.7382066788968391E-3</v>
      </c>
      <c r="AZ6" s="72">
        <v>1.3797841926843079E-4</v>
      </c>
    </row>
    <row r="7" spans="1:52" x14ac:dyDescent="0.25">
      <c r="A7" t="s">
        <v>41</v>
      </c>
      <c r="B7" t="s">
        <v>94</v>
      </c>
      <c r="C7" t="s">
        <v>92</v>
      </c>
      <c r="D7" t="s">
        <v>93</v>
      </c>
      <c r="E7">
        <v>14</v>
      </c>
      <c r="F7" s="78" t="s">
        <v>108</v>
      </c>
      <c r="G7" s="48">
        <v>27.784615384615385</v>
      </c>
      <c r="H7" s="48">
        <v>0.80192077107213233</v>
      </c>
      <c r="I7" s="64"/>
      <c r="J7" s="64"/>
      <c r="K7" s="64"/>
      <c r="L7" s="64"/>
      <c r="M7" s="40">
        <v>8.0038461538461529</v>
      </c>
      <c r="N7" s="40">
        <v>6.9825790547913102E-2</v>
      </c>
      <c r="O7" s="29">
        <v>6.8599256885921216</v>
      </c>
      <c r="P7" s="29">
        <v>1.2220124352102198E-3</v>
      </c>
      <c r="Q7" s="29">
        <v>1.024923076923077</v>
      </c>
      <c r="R7" s="29">
        <v>6.4051261522036476E-4</v>
      </c>
      <c r="S7" s="58">
        <v>53.45384615384615</v>
      </c>
      <c r="T7" s="58">
        <v>1.3617484989376623</v>
      </c>
      <c r="U7" s="126">
        <v>33.223076923076924</v>
      </c>
      <c r="V7" s="122">
        <v>0.85064078410910005</v>
      </c>
      <c r="W7" s="42">
        <v>83.07692307692308</v>
      </c>
      <c r="X7" s="42">
        <v>11.094003924504586</v>
      </c>
      <c r="Y7" s="31">
        <v>0</v>
      </c>
      <c r="Z7" s="31">
        <v>0</v>
      </c>
      <c r="AA7" s="31">
        <v>0</v>
      </c>
      <c r="AB7" s="31">
        <v>0</v>
      </c>
      <c r="AC7" s="42">
        <v>5.5327272727272714</v>
      </c>
      <c r="AD7" s="58">
        <v>0.70988859561330409</v>
      </c>
      <c r="AE7" s="42">
        <v>1.9760909090909093</v>
      </c>
      <c r="AF7" s="58">
        <v>0.25358448475624501</v>
      </c>
      <c r="AG7" s="125">
        <v>98.965727272727278</v>
      </c>
      <c r="AH7" s="122">
        <v>12.697980887455371</v>
      </c>
      <c r="AI7" s="72">
        <v>1.9277466146272312E-3</v>
      </c>
      <c r="AJ7" s="70">
        <v>2.475759122800771E-4</v>
      </c>
      <c r="AK7" s="42">
        <v>988.76738208339771</v>
      </c>
      <c r="AL7" s="58">
        <v>126.86562980772653</v>
      </c>
      <c r="AM7" s="122">
        <v>370.90909090909093</v>
      </c>
      <c r="AN7" s="121">
        <v>18.414421226063801</v>
      </c>
      <c r="AO7" s="31">
        <v>0</v>
      </c>
      <c r="AP7" s="31">
        <v>0</v>
      </c>
      <c r="AQ7" s="121">
        <v>1472.7272727272727</v>
      </c>
      <c r="AR7" s="125">
        <v>126.2609131196911</v>
      </c>
      <c r="AS7" s="129">
        <v>63.92307692307692</v>
      </c>
      <c r="AT7" s="129">
        <v>6.7895942252530821</v>
      </c>
      <c r="AU7" s="42">
        <v>115</v>
      </c>
      <c r="AV7" s="42">
        <v>11.61895003862225</v>
      </c>
      <c r="AW7" s="131">
        <v>387.55388902499271</v>
      </c>
      <c r="AX7" s="121">
        <v>77.045690428823647</v>
      </c>
      <c r="AY7" s="104">
        <v>1.674472058648692E-3</v>
      </c>
      <c r="AZ7" s="69">
        <v>2.1391822110394197E-4</v>
      </c>
    </row>
    <row r="8" spans="1:52" x14ac:dyDescent="0.25">
      <c r="A8" t="s">
        <v>50</v>
      </c>
      <c r="B8" t="s">
        <v>92</v>
      </c>
      <c r="C8" t="s">
        <v>92</v>
      </c>
      <c r="D8" t="s">
        <v>93</v>
      </c>
      <c r="E8">
        <v>14</v>
      </c>
      <c r="F8" s="78" t="s">
        <v>109</v>
      </c>
      <c r="G8" s="48">
        <v>28.292307692307695</v>
      </c>
      <c r="H8" s="79">
        <v>0.41779924966154686</v>
      </c>
      <c r="I8" s="64"/>
      <c r="J8" s="64"/>
      <c r="K8" s="64"/>
      <c r="L8" s="44"/>
      <c r="M8" s="40">
        <v>8.24</v>
      </c>
      <c r="N8" s="40">
        <v>9.85276220543881E-2</v>
      </c>
      <c r="O8" s="29">
        <v>6.855792789639481</v>
      </c>
      <c r="P8" s="29">
        <v>1.724319601931896E-3</v>
      </c>
      <c r="Q8" s="29">
        <v>1.0254615384615384</v>
      </c>
      <c r="R8" s="29">
        <v>7.457969011409885E-4</v>
      </c>
      <c r="S8" s="58">
        <v>55.023076923076921</v>
      </c>
      <c r="T8" s="58">
        <v>1.5817000815353692</v>
      </c>
      <c r="U8" s="126">
        <v>33.96153846153846</v>
      </c>
      <c r="V8" s="122">
        <v>1.0042513181764685</v>
      </c>
      <c r="W8" s="42">
        <v>101.53846153846153</v>
      </c>
      <c r="X8" s="42">
        <v>19.940740610485747</v>
      </c>
      <c r="Y8" s="31">
        <v>0</v>
      </c>
      <c r="Z8" s="31">
        <v>0</v>
      </c>
      <c r="AA8" s="31">
        <v>0</v>
      </c>
      <c r="AB8" s="31">
        <v>0</v>
      </c>
      <c r="AC8" s="58">
        <v>7.9090909090909092</v>
      </c>
      <c r="AD8" s="42">
        <v>1.0816271794716983</v>
      </c>
      <c r="AE8" s="58">
        <v>2.8247272727272725</v>
      </c>
      <c r="AF8" s="42">
        <v>0.38624699843708177</v>
      </c>
      <c r="AG8" s="122">
        <v>141.47245454545453</v>
      </c>
      <c r="AH8" s="125">
        <v>19.34743731380393</v>
      </c>
      <c r="AI8" s="70">
        <v>2.7540783646378291E-3</v>
      </c>
      <c r="AJ8" s="72">
        <v>3.7643758932866646E-4</v>
      </c>
      <c r="AK8" s="58">
        <v>1413.4524382601112</v>
      </c>
      <c r="AL8" s="42">
        <v>193.3004027755407</v>
      </c>
      <c r="AM8" s="121">
        <v>418.63636363636363</v>
      </c>
      <c r="AN8" s="121">
        <v>26.975654772650529</v>
      </c>
      <c r="AO8" s="31">
        <v>0</v>
      </c>
      <c r="AP8" s="31">
        <v>0</v>
      </c>
      <c r="AQ8" s="125">
        <v>1681.8181818181818</v>
      </c>
      <c r="AR8" s="125">
        <v>98.148142372842017</v>
      </c>
      <c r="AS8" s="129">
        <v>70.215384615384636</v>
      </c>
      <c r="AT8" s="129">
        <v>10.413958543434632</v>
      </c>
      <c r="AU8" s="42">
        <v>120</v>
      </c>
      <c r="AV8" s="42">
        <v>16.096301099659794</v>
      </c>
      <c r="AW8" s="121">
        <v>258.18945223975851</v>
      </c>
      <c r="AX8" s="132">
        <v>48.072559020822879</v>
      </c>
      <c r="AY8" s="69">
        <v>2.2105315117701215E-3</v>
      </c>
      <c r="AZ8" s="101">
        <v>2.5880090335983285E-4</v>
      </c>
    </row>
    <row r="9" spans="1:52" ht="15.75" thickBot="1" x14ac:dyDescent="0.3">
      <c r="A9" t="s">
        <v>51</v>
      </c>
      <c r="B9" t="s">
        <v>94</v>
      </c>
      <c r="C9" t="s">
        <v>92</v>
      </c>
      <c r="D9" t="s">
        <v>93</v>
      </c>
      <c r="E9">
        <v>14</v>
      </c>
      <c r="F9" s="78" t="s">
        <v>110</v>
      </c>
      <c r="G9" s="48">
        <v>28.469230769230776</v>
      </c>
      <c r="H9" s="79">
        <v>0.43214067400578876</v>
      </c>
      <c r="I9" s="64"/>
      <c r="J9" s="64"/>
      <c r="K9" s="64"/>
      <c r="L9" s="44"/>
      <c r="M9" s="40">
        <v>8.2023076923076914</v>
      </c>
      <c r="N9" s="40">
        <v>6.0530201762787839E-2</v>
      </c>
      <c r="O9" s="29">
        <v>6.8564524380065155</v>
      </c>
      <c r="P9" s="29">
        <v>1.0593314974237484E-3</v>
      </c>
      <c r="Q9" s="29">
        <v>1.0256923076923075</v>
      </c>
      <c r="R9" s="29">
        <v>7.2160242458823871E-4</v>
      </c>
      <c r="S9" s="58">
        <v>55.653846153846146</v>
      </c>
      <c r="T9" s="58">
        <v>1.3776319619133435</v>
      </c>
      <c r="U9" s="126">
        <v>34.276923076923076</v>
      </c>
      <c r="V9" s="122">
        <v>0.96089209043859791</v>
      </c>
      <c r="W9" s="42">
        <v>101.53846153846153</v>
      </c>
      <c r="X9" s="42">
        <v>19.940740610485747</v>
      </c>
      <c r="Y9" s="31">
        <v>0</v>
      </c>
      <c r="Z9" s="31">
        <v>0</v>
      </c>
      <c r="AA9" s="31">
        <v>0</v>
      </c>
      <c r="AB9" s="31">
        <v>0</v>
      </c>
      <c r="AC9" s="58">
        <v>7.8818181818181818</v>
      </c>
      <c r="AD9" s="42">
        <v>1.0124840576237026</v>
      </c>
      <c r="AE9" s="58">
        <v>2.8150000000000004</v>
      </c>
      <c r="AF9" s="42">
        <v>0.36159495169444467</v>
      </c>
      <c r="AG9" s="122">
        <v>140.98454545454544</v>
      </c>
      <c r="AH9" s="125">
        <v>18.110804501801567</v>
      </c>
      <c r="AI9" s="70">
        <v>2.7440886810893798E-3</v>
      </c>
      <c r="AJ9" s="72">
        <v>3.5216362886473243E-4</v>
      </c>
      <c r="AK9" s="58">
        <v>1408.5777345843285</v>
      </c>
      <c r="AL9" s="42">
        <v>180.94519434310837</v>
      </c>
      <c r="AM9" s="121">
        <v>428.18181818181819</v>
      </c>
      <c r="AN9" s="121">
        <v>31.928380597883539</v>
      </c>
      <c r="AO9" s="31">
        <v>0</v>
      </c>
      <c r="AP9" s="31">
        <v>0</v>
      </c>
      <c r="AQ9" s="125">
        <v>1716.3636363636363</v>
      </c>
      <c r="AR9" s="122">
        <v>110.80471989230975</v>
      </c>
      <c r="AS9" s="129">
        <v>70.199999999999989</v>
      </c>
      <c r="AT9" s="129">
        <v>9.1373283420685105</v>
      </c>
      <c r="AU9" s="42">
        <v>125</v>
      </c>
      <c r="AV9" s="42">
        <v>8.7904907299153248</v>
      </c>
      <c r="AW9" s="133">
        <v>291.27822853894912</v>
      </c>
      <c r="AX9" s="132">
        <v>36.13764387285574</v>
      </c>
      <c r="AY9" s="105">
        <v>2.2399171682525656E-3</v>
      </c>
      <c r="AZ9" s="101">
        <v>2.7353227773193196E-4</v>
      </c>
    </row>
    <row r="10" spans="1:52" ht="15.75" thickBot="1" x14ac:dyDescent="0.3">
      <c r="A10" t="s">
        <v>42</v>
      </c>
      <c r="B10" t="s">
        <v>92</v>
      </c>
      <c r="C10" t="s">
        <v>94</v>
      </c>
      <c r="D10" t="s">
        <v>93</v>
      </c>
      <c r="E10">
        <v>14</v>
      </c>
      <c r="F10" s="78" t="s">
        <v>111</v>
      </c>
      <c r="G10" s="79">
        <v>25.22</v>
      </c>
      <c r="H10" s="79">
        <v>0.78852886933693045</v>
      </c>
      <c r="I10">
        <v>8</v>
      </c>
      <c r="J10">
        <v>0</v>
      </c>
      <c r="K10" s="43">
        <v>-65</v>
      </c>
      <c r="L10" s="43">
        <v>2.7568097504180442</v>
      </c>
      <c r="M10" s="40">
        <v>7.9866666666666681</v>
      </c>
      <c r="N10" s="40">
        <v>6.2649820430708311E-2</v>
      </c>
      <c r="O10" s="29">
        <v>6.8602263446505658</v>
      </c>
      <c r="P10" s="29">
        <v>1.0964266788712604E-3</v>
      </c>
      <c r="Q10" s="29">
        <v>1.0254000000000001</v>
      </c>
      <c r="R10" s="29">
        <v>5.163977794943801E-4</v>
      </c>
      <c r="S10" s="58">
        <v>49.783333333333331</v>
      </c>
      <c r="T10" s="58">
        <v>0.55160372249167078</v>
      </c>
      <c r="U10" s="127">
        <v>32.4</v>
      </c>
      <c r="V10" s="127"/>
      <c r="W10" s="42">
        <v>56</v>
      </c>
      <c r="X10" s="42">
        <v>20.65591117977289</v>
      </c>
      <c r="Y10" s="31">
        <v>0</v>
      </c>
      <c r="Z10" s="31">
        <v>0</v>
      </c>
      <c r="AA10" s="31">
        <v>0</v>
      </c>
      <c r="AB10" s="31">
        <v>0</v>
      </c>
      <c r="AC10" s="42">
        <v>4.9580000000000002</v>
      </c>
      <c r="AD10" s="42">
        <v>0.69137222648552821</v>
      </c>
      <c r="AE10" s="42">
        <v>1.7707142857142859</v>
      </c>
      <c r="AF10" s="42">
        <v>0.2469186523162592</v>
      </c>
      <c r="AG10" s="125">
        <v>88.685233399999987</v>
      </c>
      <c r="AH10" s="125">
        <v>12.366782426814686</v>
      </c>
      <c r="AI10" s="72">
        <v>1.7268319851118312E-3</v>
      </c>
      <c r="AJ10" s="72">
        <v>2.4066388550730207E-4</v>
      </c>
      <c r="AK10" s="42">
        <v>886.05488460385664</v>
      </c>
      <c r="AL10" s="42">
        <v>123.55662330716906</v>
      </c>
      <c r="AM10" s="121">
        <v>392</v>
      </c>
      <c r="AN10" s="121">
        <v>12.516655570345725</v>
      </c>
      <c r="AO10" s="31">
        <v>0</v>
      </c>
      <c r="AP10" s="31">
        <v>0</v>
      </c>
      <c r="AQ10" s="125">
        <v>1610</v>
      </c>
      <c r="AR10" s="125">
        <v>86.023252670426274</v>
      </c>
      <c r="AS10" s="129">
        <v>74.73</v>
      </c>
      <c r="AT10" s="129">
        <v>8.5204394774498926</v>
      </c>
      <c r="AU10" s="42">
        <v>87.9</v>
      </c>
      <c r="AV10" s="42">
        <v>13.543756249037143</v>
      </c>
      <c r="AW10" s="134">
        <v>355.1558</v>
      </c>
      <c r="AX10" s="134">
        <v>48.072559020822879</v>
      </c>
      <c r="AY10" s="100">
        <v>1.5180009999999999E-3</v>
      </c>
      <c r="AZ10" s="100">
        <v>2.5880090335983285E-4</v>
      </c>
    </row>
    <row r="11" spans="1:52" ht="15.75" thickBot="1" x14ac:dyDescent="0.3">
      <c r="A11" t="s">
        <v>43</v>
      </c>
      <c r="B11" t="s">
        <v>94</v>
      </c>
      <c r="C11" t="s">
        <v>94</v>
      </c>
      <c r="D11" t="s">
        <v>93</v>
      </c>
      <c r="E11">
        <v>14</v>
      </c>
      <c r="F11" s="78" t="s">
        <v>111</v>
      </c>
      <c r="G11" s="79">
        <v>24.888888888888889</v>
      </c>
      <c r="H11" s="79">
        <v>0.29767618499152948</v>
      </c>
      <c r="I11" s="64"/>
      <c r="J11" s="64"/>
      <c r="K11" s="43">
        <v>-66.333333333333329</v>
      </c>
      <c r="L11" s="43">
        <v>3.5023801430836525</v>
      </c>
      <c r="M11" s="40">
        <v>8.0183393614125151</v>
      </c>
      <c r="N11" s="40">
        <v>8.1553078046858088E-2</v>
      </c>
      <c r="O11" s="29">
        <v>6.8596720447775201</v>
      </c>
      <c r="P11" s="29">
        <v>1.4272502283313503E-3</v>
      </c>
      <c r="Q11" s="29">
        <v>1.0254000000000001</v>
      </c>
      <c r="R11" s="29">
        <v>5.163977794943801E-4</v>
      </c>
      <c r="S11" s="58">
        <v>49.785000000000004</v>
      </c>
      <c r="T11" s="58">
        <v>0.66602552503638979</v>
      </c>
      <c r="U11" s="127">
        <v>32.700000000000003</v>
      </c>
      <c r="V11" s="127"/>
      <c r="W11" s="42">
        <v>56</v>
      </c>
      <c r="X11" s="42">
        <v>20.65591117977289</v>
      </c>
      <c r="Y11" s="31">
        <v>0</v>
      </c>
      <c r="Z11" s="31">
        <v>0</v>
      </c>
      <c r="AA11" s="31">
        <v>0</v>
      </c>
      <c r="AB11" s="31">
        <v>0</v>
      </c>
      <c r="AC11" s="42">
        <v>4.8970000000000002</v>
      </c>
      <c r="AD11" s="42">
        <v>0.82666733870940767</v>
      </c>
      <c r="AE11" s="42">
        <v>1.7489285714285714</v>
      </c>
      <c r="AF11" s="42">
        <v>0.29523833525336085</v>
      </c>
      <c r="AG11" s="125">
        <v>87.5941081</v>
      </c>
      <c r="AH11" s="125">
        <v>14.786846687696809</v>
      </c>
      <c r="AI11" s="72">
        <v>1.7055881573853336E-3</v>
      </c>
      <c r="AJ11" s="72">
        <v>2.8785066854241222E-4</v>
      </c>
      <c r="AK11" s="42">
        <v>875.15344290138876</v>
      </c>
      <c r="AL11" s="42">
        <v>147.73550492253753</v>
      </c>
      <c r="AM11" s="121">
        <v>391.5</v>
      </c>
      <c r="AN11" s="121">
        <v>9.4428103161435306</v>
      </c>
      <c r="AO11" s="31">
        <v>0</v>
      </c>
      <c r="AP11" s="31">
        <v>0</v>
      </c>
      <c r="AQ11" s="122">
        <v>1594</v>
      </c>
      <c r="AR11" s="122">
        <v>82.758014046307864</v>
      </c>
      <c r="AS11" s="129">
        <v>76.289999999999992</v>
      </c>
      <c r="AT11" s="129">
        <v>7.5838204971724759</v>
      </c>
      <c r="AU11" s="42">
        <v>74</v>
      </c>
      <c r="AV11" s="42">
        <v>11.498792207106893</v>
      </c>
      <c r="AW11" s="134">
        <v>320.0539</v>
      </c>
      <c r="AX11" s="134"/>
      <c r="AY11" s="100">
        <v>1.48486E-3</v>
      </c>
      <c r="AZ11" s="101"/>
    </row>
    <row r="12" spans="1:52" ht="15.75" thickBot="1" x14ac:dyDescent="0.3">
      <c r="A12" t="s">
        <v>52</v>
      </c>
      <c r="B12" t="s">
        <v>92</v>
      </c>
      <c r="C12" t="s">
        <v>92</v>
      </c>
      <c r="D12" t="s">
        <v>93</v>
      </c>
      <c r="E12">
        <v>14</v>
      </c>
      <c r="F12" s="78" t="s">
        <v>111</v>
      </c>
      <c r="G12" s="79">
        <v>25.23</v>
      </c>
      <c r="H12" s="79">
        <v>0.27507574714370353</v>
      </c>
      <c r="I12" s="64"/>
      <c r="J12" s="64"/>
      <c r="K12" s="43">
        <v>-65.666666666666671</v>
      </c>
      <c r="L12" s="43">
        <v>3.6696957185394359</v>
      </c>
      <c r="M12" s="40">
        <v>8.02</v>
      </c>
      <c r="N12" s="40">
        <v>8.7505101892077372E-2</v>
      </c>
      <c r="O12" s="29">
        <v>6.8596429821491069</v>
      </c>
      <c r="P12" s="29">
        <v>1.5314158539040514E-3</v>
      </c>
      <c r="Q12" s="29">
        <v>1.0253000000000001</v>
      </c>
      <c r="R12" s="29">
        <v>6.7494855771058093E-4</v>
      </c>
      <c r="S12" s="58">
        <v>49.611666666666672</v>
      </c>
      <c r="T12" s="58">
        <v>0.20014161652856291</v>
      </c>
      <c r="U12" s="127">
        <v>32.299999999999997</v>
      </c>
      <c r="V12" s="127"/>
      <c r="W12" s="42">
        <v>52</v>
      </c>
      <c r="X12" s="42">
        <v>19.321835661585919</v>
      </c>
      <c r="Y12" s="31">
        <v>0</v>
      </c>
      <c r="Z12" s="31">
        <v>0</v>
      </c>
      <c r="AA12" s="31">
        <v>0</v>
      </c>
      <c r="AB12" s="31">
        <v>0</v>
      </c>
      <c r="AC12" s="42">
        <v>4.5879999999999992</v>
      </c>
      <c r="AD12" s="42">
        <v>0.47283541886509856</v>
      </c>
      <c r="AE12" s="42">
        <v>1.6385714285714286</v>
      </c>
      <c r="AF12" s="42">
        <v>0.16886979245182093</v>
      </c>
      <c r="AG12" s="125">
        <v>82.066932400000013</v>
      </c>
      <c r="AH12" s="125">
        <v>8.4577489878656777</v>
      </c>
      <c r="AI12" s="72">
        <v>1.5981032410378928E-3</v>
      </c>
      <c r="AJ12" s="72">
        <v>1.6434650903680257E-4</v>
      </c>
      <c r="AK12" s="42">
        <v>819.93138575282251</v>
      </c>
      <c r="AL12" s="42">
        <v>84.501438583931261</v>
      </c>
      <c r="AM12" s="121">
        <v>384.5</v>
      </c>
      <c r="AN12" s="121">
        <v>13.834337312964756</v>
      </c>
      <c r="AO12" s="31">
        <v>0</v>
      </c>
      <c r="AP12" s="31">
        <v>0</v>
      </c>
      <c r="AQ12" s="122">
        <v>1570</v>
      </c>
      <c r="AR12" s="122">
        <v>101.6530045465127</v>
      </c>
      <c r="AS12" s="129">
        <v>77.289999999999992</v>
      </c>
      <c r="AT12" s="129">
        <v>7.0620189118347092</v>
      </c>
      <c r="AU12" s="42">
        <v>75.3</v>
      </c>
      <c r="AV12" s="42">
        <v>10.154911236550621</v>
      </c>
      <c r="AW12" s="134">
        <v>298.47140000000002</v>
      </c>
      <c r="AX12" s="134"/>
      <c r="AY12" s="100">
        <v>1.385746E-3</v>
      </c>
      <c r="AZ12" s="101"/>
    </row>
    <row r="13" spans="1:52" ht="15.75" thickBot="1" x14ac:dyDescent="0.3">
      <c r="A13" t="s">
        <v>53</v>
      </c>
      <c r="B13" t="s">
        <v>94</v>
      </c>
      <c r="C13" t="s">
        <v>92</v>
      </c>
      <c r="D13" t="s">
        <v>93</v>
      </c>
      <c r="E13">
        <v>14</v>
      </c>
      <c r="F13" s="78" t="s">
        <v>111</v>
      </c>
      <c r="G13" s="79">
        <v>25.65</v>
      </c>
      <c r="H13" s="79">
        <v>0.573211504221111</v>
      </c>
      <c r="I13" s="64"/>
      <c r="J13" s="64"/>
      <c r="K13" s="43">
        <v>-68.400000000000006</v>
      </c>
      <c r="L13" s="43">
        <v>2.3021728866442674</v>
      </c>
      <c r="M13" s="40">
        <v>8.07</v>
      </c>
      <c r="N13" s="40">
        <v>8.1486195149853377E-2</v>
      </c>
      <c r="O13" s="29">
        <v>6.8587679383969196</v>
      </c>
      <c r="P13" s="29">
        <v>1.4260797191084787E-3</v>
      </c>
      <c r="Q13" s="29">
        <v>1.0254444444444446</v>
      </c>
      <c r="R13" s="29">
        <v>7.2648315725680067E-4</v>
      </c>
      <c r="S13" s="80">
        <v>51.160000000000004</v>
      </c>
      <c r="T13" s="58">
        <v>0.65810333535091614</v>
      </c>
      <c r="U13" s="127">
        <v>33.1</v>
      </c>
      <c r="V13" s="127"/>
      <c r="W13" s="42">
        <v>56</v>
      </c>
      <c r="X13" s="42">
        <v>20.65591117977289</v>
      </c>
      <c r="Y13" s="31">
        <v>0</v>
      </c>
      <c r="Z13" s="31">
        <v>0</v>
      </c>
      <c r="AA13" s="31">
        <v>0</v>
      </c>
      <c r="AB13" s="31">
        <v>0</v>
      </c>
      <c r="AC13" s="42">
        <v>5.3679999999999994</v>
      </c>
      <c r="AD13" s="42">
        <v>0.86431475748132858</v>
      </c>
      <c r="AE13" s="42">
        <v>1.917142857142857</v>
      </c>
      <c r="AF13" s="42">
        <v>0.30868384195761644</v>
      </c>
      <c r="AG13" s="125">
        <v>96.019026400000001</v>
      </c>
      <c r="AH13" s="125">
        <v>15.460257361495639</v>
      </c>
      <c r="AI13" s="72">
        <v>1.8605687247911314E-3</v>
      </c>
      <c r="AJ13" s="72">
        <v>3.1773278080112708E-4</v>
      </c>
      <c r="AK13" s="42">
        <v>959.32686981716449</v>
      </c>
      <c r="AL13" s="42">
        <v>154.46355641418396</v>
      </c>
      <c r="AM13" s="121">
        <v>412</v>
      </c>
      <c r="AN13" s="121">
        <v>18.135294011647257</v>
      </c>
      <c r="AO13" s="31">
        <v>0</v>
      </c>
      <c r="AP13" s="31">
        <v>0</v>
      </c>
      <c r="AQ13" s="125">
        <v>1650</v>
      </c>
      <c r="AR13" s="125">
        <v>94.868329805051374</v>
      </c>
      <c r="AS13" s="129">
        <v>80.12</v>
      </c>
      <c r="AT13" s="129">
        <v>8.1399972699968135</v>
      </c>
      <c r="AU13" s="42">
        <v>86.8</v>
      </c>
      <c r="AV13" s="42">
        <v>6.4256430720114608</v>
      </c>
      <c r="AW13" s="134">
        <v>301.1746</v>
      </c>
      <c r="AX13" s="134"/>
      <c r="AY13" s="100">
        <v>1.5933830000000001E-3</v>
      </c>
      <c r="AZ13" s="101"/>
    </row>
    <row r="14" spans="1:52" ht="15.75" thickBot="1" x14ac:dyDescent="0.3">
      <c r="A14" t="s">
        <v>44</v>
      </c>
      <c r="B14" t="s">
        <v>92</v>
      </c>
      <c r="C14" t="s">
        <v>92</v>
      </c>
      <c r="D14" t="s">
        <v>95</v>
      </c>
      <c r="E14">
        <v>14</v>
      </c>
      <c r="F14" s="78" t="s">
        <v>112</v>
      </c>
      <c r="G14" s="79">
        <v>25.183333333333302</v>
      </c>
      <c r="H14" s="79">
        <v>0.66708320320631664</v>
      </c>
      <c r="I14" s="44"/>
      <c r="J14" s="64"/>
      <c r="K14" s="43">
        <v>-79.333333333333329</v>
      </c>
      <c r="L14" s="43">
        <v>1.6329931618554521</v>
      </c>
      <c r="M14" s="40">
        <v>8.3806315443549977</v>
      </c>
      <c r="N14" s="40">
        <v>2.8578809272933887E-2</v>
      </c>
      <c r="O14" s="29">
        <v>6.8533316145545147</v>
      </c>
      <c r="P14" s="29">
        <v>5.0015416998486423E-4</v>
      </c>
      <c r="Q14" s="29">
        <v>1.0240833333333332</v>
      </c>
      <c r="R14" s="29">
        <v>9.944289260117355E-4</v>
      </c>
      <c r="S14" s="42">
        <v>37.362222222222222</v>
      </c>
      <c r="T14" s="42">
        <v>16.572625449388344</v>
      </c>
      <c r="U14" s="128">
        <v>23.6</v>
      </c>
      <c r="V14" s="128"/>
      <c r="W14" s="42">
        <v>120</v>
      </c>
      <c r="X14" s="42">
        <v>0</v>
      </c>
      <c r="Y14" s="33">
        <v>1.1666666666666667</v>
      </c>
      <c r="Z14" s="33">
        <v>1.6465452046971292</v>
      </c>
      <c r="AA14" s="31">
        <v>0</v>
      </c>
      <c r="AB14" s="31">
        <v>0</v>
      </c>
      <c r="AC14" s="58">
        <v>7.4000000000000012</v>
      </c>
      <c r="AD14" s="58">
        <v>0.59222231697840688</v>
      </c>
      <c r="AE14" s="58">
        <v>2.6428571428571432</v>
      </c>
      <c r="AF14" s="58">
        <v>0.21150797034943117</v>
      </c>
      <c r="AG14" s="122">
        <v>132.36602000000002</v>
      </c>
      <c r="AH14" s="122">
        <v>10.59325825048786</v>
      </c>
      <c r="AI14" s="70">
        <v>2.571899940693709E-3</v>
      </c>
      <c r="AJ14" s="70">
        <v>2.1254424890169055E-4</v>
      </c>
      <c r="AK14" s="58">
        <v>1322.4699770206812</v>
      </c>
      <c r="AL14" s="58">
        <v>105.83732890886057</v>
      </c>
      <c r="AM14" s="121">
        <v>415.83333333333331</v>
      </c>
      <c r="AN14" s="121">
        <v>82.295942926867497</v>
      </c>
      <c r="AO14" s="31">
        <v>2.6000000000000002E-2</v>
      </c>
      <c r="AP14" s="31">
        <v>3.1052950170405942E-2</v>
      </c>
      <c r="AQ14" s="121">
        <v>1407.5555555555557</v>
      </c>
      <c r="AR14" s="121">
        <v>216.71689893894819</v>
      </c>
      <c r="AS14" s="129">
        <v>84.733333333333334</v>
      </c>
      <c r="AT14" s="129">
        <v>4.2539617389194344</v>
      </c>
      <c r="AU14" s="40">
        <v>252.91666666666666</v>
      </c>
      <c r="AV14" s="40">
        <v>8.1819584724223855</v>
      </c>
      <c r="AW14" s="135">
        <v>196.16909999999999</v>
      </c>
      <c r="AX14" s="135"/>
      <c r="AY14" s="96">
        <v>2.122666E-3</v>
      </c>
      <c r="AZ14" s="95"/>
    </row>
    <row r="15" spans="1:52" ht="15.75" thickBot="1" x14ac:dyDescent="0.3">
      <c r="A15" t="s">
        <v>45</v>
      </c>
      <c r="B15" t="s">
        <v>94</v>
      </c>
      <c r="C15" t="s">
        <v>92</v>
      </c>
      <c r="D15" t="s">
        <v>95</v>
      </c>
      <c r="E15">
        <v>14</v>
      </c>
      <c r="F15" s="78" t="s">
        <v>112</v>
      </c>
      <c r="G15" s="79">
        <v>25.363636363636363</v>
      </c>
      <c r="H15" s="79">
        <v>0.5562773089426214</v>
      </c>
      <c r="I15" s="44"/>
      <c r="J15" s="64"/>
      <c r="K15" s="43">
        <v>-79.111111111111114</v>
      </c>
      <c r="L15" s="43">
        <v>1.5735915849388864</v>
      </c>
      <c r="M15" s="40">
        <v>8.3845203360168021</v>
      </c>
      <c r="N15" s="40">
        <v>2.7539229697915554E-2</v>
      </c>
      <c r="O15" s="29">
        <v>6.8532635572975709</v>
      </c>
      <c r="P15" s="29">
        <v>4.8196061774423025E-4</v>
      </c>
      <c r="Q15" s="29">
        <v>1.0235454545454545</v>
      </c>
      <c r="R15" s="29">
        <v>1.0801234497346273E-3</v>
      </c>
      <c r="S15" s="42">
        <v>33.742222222222225</v>
      </c>
      <c r="T15" s="42">
        <v>11.246912803923017</v>
      </c>
      <c r="U15" s="128">
        <v>21</v>
      </c>
      <c r="V15" s="128"/>
      <c r="W15" s="42">
        <v>120</v>
      </c>
      <c r="X15" s="42">
        <v>0</v>
      </c>
      <c r="Y15" s="59">
        <v>0.83333333333333337</v>
      </c>
      <c r="Z15" s="59">
        <v>0.70710678118654757</v>
      </c>
      <c r="AA15" s="31">
        <v>1.6666666666666666E-2</v>
      </c>
      <c r="AB15" s="31">
        <v>6.3245553203367583E-2</v>
      </c>
      <c r="AC15" s="58">
        <v>7.8153846153846152</v>
      </c>
      <c r="AD15" s="58">
        <v>0.62143528881277577</v>
      </c>
      <c r="AE15" s="58">
        <v>2.7912087912087911</v>
      </c>
      <c r="AF15" s="58">
        <v>0.22194117457599138</v>
      </c>
      <c r="AG15" s="122">
        <v>139.79612923076922</v>
      </c>
      <c r="AH15" s="122">
        <v>11.115799441580764</v>
      </c>
      <c r="AI15" s="70">
        <v>2.7243691733699854E-3</v>
      </c>
      <c r="AJ15" s="70">
        <v>2.2750499181823817E-4</v>
      </c>
      <c r="AK15" s="58">
        <v>1396.7042584750648</v>
      </c>
      <c r="AL15" s="58">
        <v>111.05804217784748</v>
      </c>
      <c r="AM15" s="121">
        <v>427.58333333333331</v>
      </c>
      <c r="AN15" s="121">
        <v>98.083014726188836</v>
      </c>
      <c r="AO15" s="31">
        <v>2.8000000000000004E-2</v>
      </c>
      <c r="AP15" s="31">
        <v>3.9910614413425693E-2</v>
      </c>
      <c r="AQ15" s="121">
        <v>1458.3333333333333</v>
      </c>
      <c r="AR15" s="121">
        <v>235.91766118106304</v>
      </c>
      <c r="AS15" s="129">
        <v>87.585714285714289</v>
      </c>
      <c r="AT15" s="129">
        <v>2.2371325183729973</v>
      </c>
      <c r="AU15" s="40">
        <v>244.61538461538461</v>
      </c>
      <c r="AV15" s="40">
        <v>6.8755165095232869</v>
      </c>
      <c r="AW15" s="135">
        <v>216.60980000000001</v>
      </c>
      <c r="AX15" s="135"/>
      <c r="AY15" s="92">
        <v>2.2820359999999999E-3</v>
      </c>
      <c r="AZ15" s="93"/>
    </row>
    <row r="16" spans="1:52" ht="15.75" thickBot="1" x14ac:dyDescent="0.3">
      <c r="A16" t="s">
        <v>54</v>
      </c>
      <c r="B16" t="s">
        <v>92</v>
      </c>
      <c r="C16" t="s">
        <v>92</v>
      </c>
      <c r="D16" t="s">
        <v>95</v>
      </c>
      <c r="E16">
        <v>14</v>
      </c>
      <c r="F16" s="78" t="s">
        <v>112</v>
      </c>
      <c r="G16" s="48">
        <v>30.223076923076899</v>
      </c>
      <c r="H16" s="48">
        <v>1.7282150539580639</v>
      </c>
      <c r="I16" s="44"/>
      <c r="J16" s="64"/>
      <c r="K16" s="55">
        <v>-78.888888888888886</v>
      </c>
      <c r="L16" s="55">
        <v>1.6761634196950517</v>
      </c>
      <c r="M16" s="40">
        <v>8.3423292073694615</v>
      </c>
      <c r="N16" s="40">
        <v>9.8180256528798984E-2</v>
      </c>
      <c r="O16" s="29">
        <v>6.8540903730131868</v>
      </c>
      <c r="P16" s="29">
        <v>1.718240401274081E-3</v>
      </c>
      <c r="Q16" s="29">
        <v>1.0255384615384615</v>
      </c>
      <c r="R16" s="29">
        <v>9.3419873299382613E-4</v>
      </c>
      <c r="S16" s="42">
        <v>42.941111111111098</v>
      </c>
      <c r="T16" s="42">
        <v>14.34921932503978</v>
      </c>
      <c r="U16" s="128">
        <v>24.7</v>
      </c>
      <c r="V16" s="128"/>
      <c r="W16" s="42">
        <v>120</v>
      </c>
      <c r="X16" s="42">
        <v>0</v>
      </c>
      <c r="Y16" s="33">
        <v>8.3333333333333339</v>
      </c>
      <c r="Z16" s="33">
        <v>12.624931242937084</v>
      </c>
      <c r="AA16" s="31">
        <v>0</v>
      </c>
      <c r="AB16" s="31">
        <v>0</v>
      </c>
      <c r="AC16" s="40">
        <v>8.1999999999999993</v>
      </c>
      <c r="AD16" s="40">
        <v>0.20404990476930809</v>
      </c>
      <c r="AE16" s="40">
        <v>2.9285714285714288</v>
      </c>
      <c r="AF16" s="40">
        <v>7.2874965989038726E-2</v>
      </c>
      <c r="AG16" s="121">
        <v>146.67586000000003</v>
      </c>
      <c r="AH16" s="121">
        <v>3.6499018615800427</v>
      </c>
      <c r="AI16" s="69">
        <v>2.8556263330815211E-3</v>
      </c>
      <c r="AJ16" s="69">
        <v>7.0397959632269235E-5</v>
      </c>
      <c r="AK16" s="40">
        <v>1465.4397042661601</v>
      </c>
      <c r="AL16" s="40">
        <v>36.466199036667462</v>
      </c>
      <c r="AM16" s="121">
        <v>405.08333333333331</v>
      </c>
      <c r="AN16" s="121">
        <v>57.013156376401405</v>
      </c>
      <c r="AO16" s="31">
        <v>2.7272727272727271E-2</v>
      </c>
      <c r="AP16" s="31">
        <v>2.7284509239574831E-2</v>
      </c>
      <c r="AQ16" s="121">
        <v>1431.6666666666667</v>
      </c>
      <c r="AR16" s="121">
        <v>64.406632311542921</v>
      </c>
      <c r="AS16" s="130">
        <v>85.97777777777776</v>
      </c>
      <c r="AT16" s="130">
        <v>3.7084844806008226</v>
      </c>
      <c r="AU16" s="40">
        <v>254.61538461538461</v>
      </c>
      <c r="AV16" s="40">
        <v>5.0452497910951299</v>
      </c>
      <c r="AW16" s="135">
        <v>233.98820000000001</v>
      </c>
      <c r="AX16" s="135"/>
      <c r="AY16" s="92">
        <v>2.3193519999999998E-3</v>
      </c>
      <c r="AZ16" s="93"/>
    </row>
    <row r="17" spans="1:52" ht="15.75" thickBot="1" x14ac:dyDescent="0.3">
      <c r="A17" t="s">
        <v>55</v>
      </c>
      <c r="B17" t="s">
        <v>94</v>
      </c>
      <c r="C17" t="s">
        <v>92</v>
      </c>
      <c r="D17" t="s">
        <v>95</v>
      </c>
      <c r="E17">
        <v>14</v>
      </c>
      <c r="F17" s="78" t="s">
        <v>112</v>
      </c>
      <c r="G17" s="48">
        <v>30.7083333333333</v>
      </c>
      <c r="H17" s="48">
        <v>2.2311930042518116</v>
      </c>
      <c r="I17" s="44"/>
      <c r="J17" s="64"/>
      <c r="K17" s="55">
        <v>-80.599999999999994</v>
      </c>
      <c r="L17" s="55">
        <v>4.3931765272977588</v>
      </c>
      <c r="M17" s="58">
        <v>8.4105705285264261</v>
      </c>
      <c r="N17" s="58">
        <v>7.6884433449383532E-2</v>
      </c>
      <c r="O17" s="29">
        <v>6.8528076561335949</v>
      </c>
      <c r="P17" s="29">
        <v>1.3455448626071976E-3</v>
      </c>
      <c r="Q17" s="29">
        <v>1.0247499999999998</v>
      </c>
      <c r="R17" s="29">
        <v>1.0593499054714032E-3</v>
      </c>
      <c r="S17" s="42">
        <v>39.003999999999998</v>
      </c>
      <c r="T17" s="42">
        <v>7.4560666574273915</v>
      </c>
      <c r="U17" s="128">
        <v>22</v>
      </c>
      <c r="V17" s="128"/>
      <c r="W17" s="42">
        <v>120</v>
      </c>
      <c r="X17" s="42">
        <v>0</v>
      </c>
      <c r="Y17" s="33">
        <v>3.0833333333333335</v>
      </c>
      <c r="Z17" s="33">
        <v>2.4037008503093262</v>
      </c>
      <c r="AA17" s="31">
        <v>3.3333333333333333E-2</v>
      </c>
      <c r="AB17" s="31">
        <v>8.43274042711568E-2</v>
      </c>
      <c r="AC17" s="58">
        <v>7.8538461538461535</v>
      </c>
      <c r="AD17" s="58">
        <v>0.28762349126466125</v>
      </c>
      <c r="AE17" s="58">
        <v>2.8049450549450552</v>
      </c>
      <c r="AF17" s="58">
        <v>0.10272267545166465</v>
      </c>
      <c r="AG17" s="122">
        <v>140.4841023076923</v>
      </c>
      <c r="AH17" s="122">
        <v>5.1448076752983676</v>
      </c>
      <c r="AI17" s="70">
        <v>2.7445705197024829E-3</v>
      </c>
      <c r="AJ17" s="70">
        <v>1.0137099565612498E-4</v>
      </c>
      <c r="AK17" s="58">
        <v>1403.5778030541744</v>
      </c>
      <c r="AL17" s="58">
        <v>51.401815119376089</v>
      </c>
      <c r="AM17" s="121">
        <v>424.33333333333331</v>
      </c>
      <c r="AN17" s="121">
        <v>91.851389634440409</v>
      </c>
      <c r="AO17" s="31">
        <v>4.2000000000000003E-2</v>
      </c>
      <c r="AP17" s="31">
        <v>5.175491695067657E-2</v>
      </c>
      <c r="AQ17" s="121">
        <v>1369.4444444444443</v>
      </c>
      <c r="AR17" s="121">
        <v>114.56244398330794</v>
      </c>
      <c r="AS17" s="130">
        <v>85.54</v>
      </c>
      <c r="AT17" s="130">
        <v>2.7088743049466149</v>
      </c>
      <c r="AU17" s="40">
        <v>254.54545454545453</v>
      </c>
      <c r="AV17" s="40">
        <v>12.692955176439847</v>
      </c>
      <c r="AW17" s="135">
        <v>191.4871</v>
      </c>
      <c r="AX17" s="135"/>
      <c r="AY17" s="92">
        <v>2.198686E-3</v>
      </c>
      <c r="AZ17" s="93"/>
    </row>
    <row r="18" spans="1:52" ht="15.75" thickBot="1" x14ac:dyDescent="0.3">
      <c r="A18" t="s">
        <v>119</v>
      </c>
      <c r="B18" t="s">
        <v>92</v>
      </c>
      <c r="C18" t="s">
        <v>94</v>
      </c>
      <c r="D18" t="s">
        <v>95</v>
      </c>
      <c r="E18">
        <v>14</v>
      </c>
      <c r="F18" s="78" t="s">
        <v>113</v>
      </c>
      <c r="G18" s="79">
        <v>24.925000000000001</v>
      </c>
      <c r="H18" s="79">
        <v>0.20528725518856997</v>
      </c>
      <c r="I18" s="44"/>
      <c r="J18" s="64"/>
      <c r="K18" s="43">
        <v>-78.599999999999994</v>
      </c>
      <c r="L18" s="43">
        <v>2.5099800796022262</v>
      </c>
      <c r="M18" s="40">
        <v>8.3755687784389217</v>
      </c>
      <c r="N18" s="40">
        <v>4.3926847735426003E-2</v>
      </c>
      <c r="O18" s="29">
        <v>6.8534202173881891</v>
      </c>
      <c r="P18" s="29">
        <v>7.687582732835885E-4</v>
      </c>
      <c r="Q18" s="29">
        <v>1.02475</v>
      </c>
      <c r="R18" s="29">
        <v>4.6291004988622479E-4</v>
      </c>
      <c r="S18" s="42">
        <v>40.61</v>
      </c>
      <c r="T18" s="42">
        <v>4.6711829336904067</v>
      </c>
      <c r="U18" s="128">
        <v>26</v>
      </c>
      <c r="V18" s="128"/>
      <c r="W18" s="44"/>
      <c r="X18" s="44"/>
      <c r="Y18" s="59">
        <v>0.875</v>
      </c>
      <c r="Z18" s="59">
        <v>2.1001700611413079</v>
      </c>
      <c r="AA18" s="31">
        <v>0.13750000000000001</v>
      </c>
      <c r="AB18" s="31">
        <v>0.38890872965260115</v>
      </c>
      <c r="AC18" s="58">
        <v>7.5250000000000004</v>
      </c>
      <c r="AD18" s="58">
        <v>0.30589447293376948</v>
      </c>
      <c r="AE18" s="58">
        <v>2.6875</v>
      </c>
      <c r="AF18" s="58">
        <v>0.10924802604777491</v>
      </c>
      <c r="AG18" s="122">
        <v>134.6019325</v>
      </c>
      <c r="AH18" s="122">
        <v>5.4716262057082146</v>
      </c>
      <c r="AI18" s="70">
        <v>2.6225722043771785E-3</v>
      </c>
      <c r="AJ18" s="70">
        <v>1.0606637211731673E-4</v>
      </c>
      <c r="AK18" s="58">
        <v>1344.8089969027876</v>
      </c>
      <c r="AL18" s="58">
        <v>54.66706170155075</v>
      </c>
      <c r="AM18" s="121">
        <v>467.75</v>
      </c>
      <c r="AN18" s="121">
        <v>33.741665637605976</v>
      </c>
      <c r="AO18" s="31">
        <v>6.8571428571428561E-2</v>
      </c>
      <c r="AP18" s="31">
        <v>4.7409060817728166E-2</v>
      </c>
      <c r="AQ18" s="121">
        <v>1539.2857142857142</v>
      </c>
      <c r="AR18" s="121">
        <v>205.23215658185291</v>
      </c>
      <c r="AS18" s="129">
        <v>82</v>
      </c>
      <c r="AT18" s="129">
        <v>5.7632456133675234</v>
      </c>
      <c r="AU18" s="40">
        <v>253.75</v>
      </c>
      <c r="AV18" s="40">
        <v>19.226098333849674</v>
      </c>
      <c r="AW18" s="135">
        <v>194.70769999999999</v>
      </c>
      <c r="AX18" s="135"/>
      <c r="AY18" s="96">
        <v>2.1439039999999999E-3</v>
      </c>
      <c r="AZ18" s="95"/>
    </row>
    <row r="19" spans="1:52" ht="15.75" thickBot="1" x14ac:dyDescent="0.3">
      <c r="A19" t="s">
        <v>120</v>
      </c>
      <c r="B19" t="s">
        <v>94</v>
      </c>
      <c r="C19" t="s">
        <v>94</v>
      </c>
      <c r="D19" t="s">
        <v>95</v>
      </c>
      <c r="E19">
        <v>14</v>
      </c>
      <c r="F19" s="78" t="s">
        <v>113</v>
      </c>
      <c r="G19" s="79">
        <v>25.0625</v>
      </c>
      <c r="H19" s="79">
        <v>0.44701390198899743</v>
      </c>
      <c r="I19" s="44"/>
      <c r="J19" s="64"/>
      <c r="K19" s="43">
        <v>-78.2</v>
      </c>
      <c r="L19" s="43">
        <v>2.2803508501982761</v>
      </c>
      <c r="M19" s="40">
        <v>8.3685684284214208</v>
      </c>
      <c r="N19" s="40">
        <v>3.9908135285234111E-2</v>
      </c>
      <c r="O19" s="29">
        <v>6.8535427296391074</v>
      </c>
      <c r="P19" s="29">
        <v>6.9842728885576412E-4</v>
      </c>
      <c r="Q19" s="29">
        <v>1.0245</v>
      </c>
      <c r="R19" s="29">
        <v>5.3452248382478997E-4</v>
      </c>
      <c r="S19" s="42">
        <v>32.968000000000004</v>
      </c>
      <c r="T19" s="42">
        <v>16.611654643653051</v>
      </c>
      <c r="U19" s="128">
        <v>20.6</v>
      </c>
      <c r="V19" s="128"/>
      <c r="W19" s="44"/>
      <c r="X19" s="44"/>
      <c r="Y19" s="59">
        <v>1</v>
      </c>
      <c r="Z19" s="59">
        <v>1.7728105208558367</v>
      </c>
      <c r="AA19" s="31">
        <v>0</v>
      </c>
      <c r="AB19" s="31">
        <v>0</v>
      </c>
      <c r="AC19" s="58">
        <v>7.7249999999999988</v>
      </c>
      <c r="AD19" s="58">
        <v>0.37701837772561869</v>
      </c>
      <c r="AE19" s="58">
        <v>2.7589285714285716</v>
      </c>
      <c r="AF19" s="58">
        <v>0.13464942061629243</v>
      </c>
      <c r="AG19" s="122">
        <v>138.17939250000001</v>
      </c>
      <c r="AH19" s="122">
        <v>6.7438408278914546</v>
      </c>
      <c r="AI19" s="70">
        <v>2.6929306402439027E-3</v>
      </c>
      <c r="AJ19" s="70">
        <v>1.3091539090489992E-4</v>
      </c>
      <c r="AK19" s="58">
        <v>1380.5514287141573</v>
      </c>
      <c r="AL19" s="58">
        <v>67.377768287455737</v>
      </c>
      <c r="AM19" s="121">
        <v>499.5</v>
      </c>
      <c r="AN19" s="121">
        <v>52.777159561959863</v>
      </c>
      <c r="AO19" s="31">
        <v>6.0000000000000005E-2</v>
      </c>
      <c r="AP19" s="31">
        <v>4.4077853201547168E-2</v>
      </c>
      <c r="AQ19" s="121">
        <v>1476.25</v>
      </c>
      <c r="AR19" s="121">
        <v>152.75447152678893</v>
      </c>
      <c r="AS19" s="129">
        <v>83.26</v>
      </c>
      <c r="AT19" s="129">
        <v>7.1388374403680013</v>
      </c>
      <c r="AU19" s="40">
        <v>248.75</v>
      </c>
      <c r="AV19" s="40">
        <v>3.5355339059327378</v>
      </c>
      <c r="AW19" s="135">
        <v>226.50710000000001</v>
      </c>
      <c r="AX19" s="135"/>
      <c r="AY19" s="92">
        <v>2.2748849999999999E-3</v>
      </c>
      <c r="AZ19" s="93"/>
    </row>
    <row r="20" spans="1:52" ht="15.75" thickBot="1" x14ac:dyDescent="0.3">
      <c r="A20" t="s">
        <v>121</v>
      </c>
      <c r="B20" t="s">
        <v>92</v>
      </c>
      <c r="C20" t="s">
        <v>92</v>
      </c>
      <c r="D20" t="s">
        <v>95</v>
      </c>
      <c r="E20">
        <v>14</v>
      </c>
      <c r="F20" s="78" t="s">
        <v>113</v>
      </c>
      <c r="G20" s="48">
        <v>30.487500000000001</v>
      </c>
      <c r="H20" s="48">
        <v>0.73354975161555158</v>
      </c>
      <c r="I20" s="44"/>
      <c r="J20" s="64"/>
      <c r="K20" s="43">
        <v>-77.599999999999994</v>
      </c>
      <c r="L20" s="43">
        <v>3.1091263510296048</v>
      </c>
      <c r="M20" s="40">
        <v>8.3580679033951704</v>
      </c>
      <c r="N20" s="40">
        <v>5.4412431764606056E-2</v>
      </c>
      <c r="O20" s="29">
        <v>6.8537264980154857</v>
      </c>
      <c r="P20" s="29">
        <v>9.5226516913899056E-4</v>
      </c>
      <c r="Q20" s="29">
        <v>1.0254999999999999</v>
      </c>
      <c r="R20" s="29">
        <v>5.3452248382490858E-4</v>
      </c>
      <c r="S20" s="58">
        <v>48.707999999999998</v>
      </c>
      <c r="T20" s="58">
        <v>6.3143988893111196</v>
      </c>
      <c r="U20" s="126">
        <v>28.3</v>
      </c>
      <c r="V20" s="126"/>
      <c r="W20" s="44"/>
      <c r="X20" s="44"/>
      <c r="Y20" s="33">
        <v>1.375</v>
      </c>
      <c r="Z20" s="33">
        <v>2.370453040886408</v>
      </c>
      <c r="AA20" s="31">
        <v>3.7499999999999999E-3</v>
      </c>
      <c r="AB20" s="31">
        <v>1.1338934190276815E-2</v>
      </c>
      <c r="AC20" s="40">
        <v>8.3375000000000004</v>
      </c>
      <c r="AD20" s="40">
        <v>0.56188458397991825</v>
      </c>
      <c r="AE20" s="40">
        <v>2.9776785714285716</v>
      </c>
      <c r="AF20" s="40">
        <v>0.20067306570711371</v>
      </c>
      <c r="AG20" s="121">
        <v>149.13536375000001</v>
      </c>
      <c r="AH20" s="121">
        <v>10.05059811902399</v>
      </c>
      <c r="AI20" s="69">
        <v>2.9036174446957501E-3</v>
      </c>
      <c r="AJ20" s="69">
        <v>1.9533636718361416E-4</v>
      </c>
      <c r="AK20" s="40">
        <v>1490.0126261364771</v>
      </c>
      <c r="AL20" s="40">
        <v>100.4156071438105</v>
      </c>
      <c r="AM20" s="121">
        <v>478.125</v>
      </c>
      <c r="AN20" s="121">
        <v>55.617742972304562</v>
      </c>
      <c r="AO20" s="31">
        <v>0.11000000000000001</v>
      </c>
      <c r="AP20" s="31">
        <v>4.8989794855663557E-2</v>
      </c>
      <c r="AQ20" s="122">
        <v>1594.2857142857142</v>
      </c>
      <c r="AR20" s="122">
        <v>116.76543438306847</v>
      </c>
      <c r="AS20" s="129">
        <v>77.320000000000007</v>
      </c>
      <c r="AT20" s="129">
        <v>2.4426761280748339</v>
      </c>
      <c r="AU20" s="40">
        <v>263.75</v>
      </c>
      <c r="AV20" s="40">
        <v>16.18347187425374</v>
      </c>
      <c r="AW20" s="135">
        <v>211.5675</v>
      </c>
      <c r="AX20" s="135"/>
      <c r="AY20" s="92">
        <v>2.2932970000000001E-3</v>
      </c>
      <c r="AZ20" s="93"/>
    </row>
    <row r="21" spans="1:52" ht="15.75" thickBot="1" x14ac:dyDescent="0.3">
      <c r="A21" t="s">
        <v>122</v>
      </c>
      <c r="B21" t="s">
        <v>94</v>
      </c>
      <c r="C21" t="s">
        <v>92</v>
      </c>
      <c r="D21" t="s">
        <v>95</v>
      </c>
      <c r="E21">
        <v>14</v>
      </c>
      <c r="F21" s="78" t="s">
        <v>113</v>
      </c>
      <c r="G21" s="48">
        <v>30.485714285714288</v>
      </c>
      <c r="H21" s="48">
        <v>0.66440091167048487</v>
      </c>
      <c r="I21" s="44"/>
      <c r="J21" s="64"/>
      <c r="K21" s="43">
        <v>-77.75</v>
      </c>
      <c r="L21" s="43">
        <v>5.9090326337452783</v>
      </c>
      <c r="M21" s="40">
        <v>8.3606930346517334</v>
      </c>
      <c r="N21" s="40">
        <v>0.1034132417526297</v>
      </c>
      <c r="O21" s="29">
        <v>6.8542356895583669</v>
      </c>
      <c r="P21" s="29">
        <v>1.8098222217820413E-3</v>
      </c>
      <c r="Q21" s="29">
        <v>1.0251428571428571</v>
      </c>
      <c r="R21" s="29">
        <v>3.779644730092695E-4</v>
      </c>
      <c r="S21" s="42">
        <v>42.313124999999999</v>
      </c>
      <c r="T21" s="42">
        <v>10.084993389520248</v>
      </c>
      <c r="U21" s="128">
        <v>24.2</v>
      </c>
      <c r="V21" s="128"/>
      <c r="W21" s="44"/>
      <c r="X21" s="44"/>
      <c r="Y21" s="59">
        <v>1</v>
      </c>
      <c r="Z21" s="59">
        <v>2.4494897427831779</v>
      </c>
      <c r="AA21" s="31">
        <v>0</v>
      </c>
      <c r="AB21" s="31">
        <v>0</v>
      </c>
      <c r="AC21" s="40">
        <v>8</v>
      </c>
      <c r="AD21" s="40">
        <v>0.33380918415851185</v>
      </c>
      <c r="AE21" s="40">
        <v>2.8775510204081636</v>
      </c>
      <c r="AF21" s="40">
        <v>0.11921756577089708</v>
      </c>
      <c r="AG21" s="121">
        <v>144.12053142857141</v>
      </c>
      <c r="AH21" s="121">
        <v>5.970945019798549</v>
      </c>
      <c r="AI21" s="69">
        <v>2.7968488779051772E-3</v>
      </c>
      <c r="AJ21" s="69">
        <v>1.2086721267639592E-4</v>
      </c>
      <c r="AK21" s="40">
        <v>1439.9093958294675</v>
      </c>
      <c r="AL21" s="40">
        <v>59.655760013972817</v>
      </c>
      <c r="AM21" s="121">
        <v>493.875</v>
      </c>
      <c r="AN21" s="121">
        <v>35.718892560020471</v>
      </c>
      <c r="AO21" s="31">
        <v>6.0000000000000005E-2</v>
      </c>
      <c r="AP21" s="31">
        <v>1.8516401995451001E-2</v>
      </c>
      <c r="AQ21" s="122">
        <v>1560</v>
      </c>
      <c r="AR21" s="122">
        <v>168.9251736293744</v>
      </c>
      <c r="AS21" s="129">
        <v>79.174999999999997</v>
      </c>
      <c r="AT21" s="129">
        <v>7.0082689255859281</v>
      </c>
      <c r="AU21" s="40">
        <v>262.85714285714283</v>
      </c>
      <c r="AV21" s="40">
        <v>34.016802570830492</v>
      </c>
      <c r="AW21" s="135">
        <v>218.0966</v>
      </c>
      <c r="AX21" s="135"/>
      <c r="AY21" s="92">
        <v>2.2572220000000001E-3</v>
      </c>
      <c r="AZ21" s="93"/>
    </row>
    <row r="24" spans="1:52" x14ac:dyDescent="0.25">
      <c r="U24"/>
      <c r="V24"/>
      <c r="AG24"/>
      <c r="AH24"/>
      <c r="AM24"/>
      <c r="AN24"/>
      <c r="AQ24"/>
      <c r="AR24"/>
      <c r="AS24"/>
      <c r="AT24"/>
      <c r="AW24"/>
      <c r="AX24"/>
    </row>
    <row r="25" spans="1:52" x14ac:dyDescent="0.25">
      <c r="U25"/>
      <c r="V25"/>
      <c r="AG25"/>
      <c r="AH25"/>
      <c r="AM25"/>
      <c r="AN25"/>
      <c r="AQ25"/>
      <c r="AR25"/>
      <c r="AS25"/>
      <c r="AT25"/>
      <c r="AW25"/>
      <c r="AX25"/>
    </row>
    <row r="26" spans="1:52" x14ac:dyDescent="0.25">
      <c r="U26"/>
      <c r="V26"/>
      <c r="AG26"/>
      <c r="AH26"/>
      <c r="AM26"/>
      <c r="AN26"/>
      <c r="AQ26"/>
      <c r="AR26"/>
      <c r="AS26"/>
      <c r="AT26"/>
      <c r="AW26"/>
      <c r="AX26"/>
    </row>
    <row r="27" spans="1:52" x14ac:dyDescent="0.25">
      <c r="U27"/>
      <c r="V27"/>
      <c r="AG27"/>
      <c r="AH27"/>
      <c r="AM27"/>
      <c r="AN27"/>
      <c r="AQ27"/>
      <c r="AR27"/>
      <c r="AS27"/>
      <c r="AT27"/>
      <c r="AW27"/>
      <c r="AX27"/>
    </row>
    <row r="28" spans="1:52" x14ac:dyDescent="0.25">
      <c r="U28"/>
      <c r="V28"/>
      <c r="AG28"/>
      <c r="AH28"/>
      <c r="AM28"/>
      <c r="AN28"/>
      <c r="AQ28"/>
      <c r="AR28"/>
      <c r="AS28"/>
      <c r="AT28"/>
      <c r="AW28"/>
      <c r="AX28"/>
    </row>
    <row r="29" spans="1:52" x14ac:dyDescent="0.25">
      <c r="U29"/>
      <c r="V29"/>
      <c r="AG29"/>
      <c r="AH29"/>
      <c r="AM29"/>
      <c r="AN29"/>
      <c r="AQ29"/>
      <c r="AR29"/>
      <c r="AS29"/>
      <c r="AT29"/>
      <c r="AW29"/>
      <c r="AX29"/>
    </row>
    <row r="30" spans="1:52" x14ac:dyDescent="0.25">
      <c r="U30"/>
      <c r="V30"/>
      <c r="AG30"/>
      <c r="AH30"/>
      <c r="AM30"/>
      <c r="AN30"/>
      <c r="AQ30"/>
      <c r="AR30"/>
      <c r="AS30"/>
      <c r="AT30"/>
      <c r="AW30"/>
      <c r="AX30"/>
    </row>
    <row r="31" spans="1:52" x14ac:dyDescent="0.25">
      <c r="U31"/>
      <c r="V31"/>
      <c r="AG31"/>
      <c r="AH31"/>
      <c r="AM31"/>
      <c r="AN31"/>
      <c r="AQ31"/>
      <c r="AR31"/>
      <c r="AS31"/>
      <c r="AT31"/>
      <c r="AW31"/>
      <c r="AX31"/>
    </row>
    <row r="32" spans="1:52" x14ac:dyDescent="0.25">
      <c r="U32"/>
      <c r="V32"/>
      <c r="AG32"/>
      <c r="AH32"/>
      <c r="AM32"/>
      <c r="AN32"/>
      <c r="AQ32"/>
      <c r="AR32"/>
      <c r="AS32"/>
      <c r="AT32"/>
      <c r="AW32"/>
      <c r="AX32"/>
    </row>
    <row r="33" spans="21:50" x14ac:dyDescent="0.25">
      <c r="U33"/>
      <c r="V33"/>
      <c r="AG33"/>
      <c r="AH33"/>
      <c r="AM33"/>
      <c r="AN33"/>
      <c r="AQ33"/>
      <c r="AR33"/>
      <c r="AS33"/>
      <c r="AT33"/>
      <c r="AW33"/>
      <c r="AX33"/>
    </row>
    <row r="34" spans="21:50" x14ac:dyDescent="0.25">
      <c r="U34"/>
      <c r="V34"/>
      <c r="AG34"/>
      <c r="AH34"/>
      <c r="AM34"/>
      <c r="AN34"/>
      <c r="AQ34"/>
      <c r="AR34"/>
      <c r="AS34"/>
      <c r="AT34"/>
      <c r="AW34"/>
      <c r="AX34"/>
    </row>
    <row r="35" spans="21:50" x14ac:dyDescent="0.25">
      <c r="U35"/>
      <c r="V35"/>
      <c r="AG35"/>
      <c r="AH35"/>
      <c r="AM35"/>
      <c r="AN35"/>
      <c r="AQ35"/>
      <c r="AR35"/>
      <c r="AS35"/>
      <c r="AT35"/>
      <c r="AW35"/>
      <c r="AX35"/>
    </row>
    <row r="36" spans="21:50" x14ac:dyDescent="0.25">
      <c r="U36"/>
      <c r="V36"/>
      <c r="AG36"/>
      <c r="AH36"/>
      <c r="AM36"/>
      <c r="AN36"/>
      <c r="AQ36"/>
      <c r="AR36"/>
      <c r="AS36"/>
      <c r="AT36"/>
      <c r="AW36"/>
      <c r="AX36"/>
    </row>
    <row r="37" spans="21:50" x14ac:dyDescent="0.25">
      <c r="U37"/>
      <c r="V37"/>
      <c r="AG37"/>
      <c r="AH37"/>
      <c r="AM37"/>
      <c r="AN37"/>
      <c r="AQ37"/>
      <c r="AR37"/>
      <c r="AS37"/>
      <c r="AT37"/>
      <c r="AW37"/>
      <c r="AX37"/>
    </row>
    <row r="38" spans="21:50" x14ac:dyDescent="0.25">
      <c r="U38"/>
      <c r="V38"/>
      <c r="AG38"/>
      <c r="AH38"/>
      <c r="AM38"/>
      <c r="AN38"/>
      <c r="AQ38"/>
      <c r="AR38"/>
      <c r="AS38"/>
      <c r="AT38"/>
      <c r="AW38"/>
      <c r="AX38"/>
    </row>
    <row r="39" spans="21:50" x14ac:dyDescent="0.25">
      <c r="U39"/>
      <c r="V39"/>
      <c r="AG39"/>
      <c r="AH39"/>
      <c r="AM39"/>
      <c r="AN39"/>
      <c r="AQ39"/>
      <c r="AR39"/>
      <c r="AS39"/>
      <c r="AT39"/>
      <c r="AW39"/>
      <c r="AX39"/>
    </row>
    <row r="40" spans="21:50" x14ac:dyDescent="0.25">
      <c r="U40"/>
      <c r="V40"/>
      <c r="AG40"/>
      <c r="AH40"/>
      <c r="AM40"/>
      <c r="AN40"/>
      <c r="AQ40"/>
      <c r="AR40"/>
      <c r="AS40"/>
      <c r="AT40"/>
      <c r="AW40"/>
      <c r="AX40"/>
    </row>
    <row r="41" spans="21:50" x14ac:dyDescent="0.25">
      <c r="U41"/>
      <c r="V41"/>
      <c r="AG41"/>
      <c r="AH41"/>
      <c r="AM41"/>
      <c r="AN41"/>
      <c r="AQ41"/>
      <c r="AR41"/>
      <c r="AS41"/>
      <c r="AT41"/>
      <c r="AW41"/>
      <c r="AX41"/>
    </row>
    <row r="42" spans="21:50" x14ac:dyDescent="0.25">
      <c r="U42"/>
      <c r="V42"/>
      <c r="AG42"/>
      <c r="AH42"/>
      <c r="AM42"/>
      <c r="AN42"/>
      <c r="AQ42"/>
      <c r="AR42"/>
      <c r="AS42"/>
      <c r="AT42"/>
      <c r="AW42"/>
      <c r="AX42"/>
    </row>
    <row r="43" spans="21:50" x14ac:dyDescent="0.25">
      <c r="U43"/>
      <c r="V43"/>
      <c r="AG43"/>
      <c r="AH43"/>
      <c r="AM43"/>
      <c r="AN43"/>
      <c r="AQ43"/>
      <c r="AR43"/>
      <c r="AS43"/>
      <c r="AT43"/>
      <c r="AW43"/>
      <c r="AX43"/>
    </row>
    <row r="44" spans="21:50" x14ac:dyDescent="0.25">
      <c r="U44"/>
      <c r="V44"/>
      <c r="AG44"/>
      <c r="AH44"/>
      <c r="AM44"/>
      <c r="AN44"/>
      <c r="AQ44"/>
      <c r="AR44"/>
      <c r="AS44"/>
      <c r="AT44"/>
      <c r="AW44"/>
      <c r="AX44"/>
    </row>
    <row r="45" spans="21:50" x14ac:dyDescent="0.25">
      <c r="U45"/>
      <c r="V45"/>
      <c r="AG45"/>
      <c r="AH45"/>
      <c r="AM45"/>
      <c r="AN45"/>
      <c r="AQ45"/>
      <c r="AR45"/>
      <c r="AS45"/>
      <c r="AT45"/>
      <c r="AW45"/>
      <c r="AX45"/>
    </row>
    <row r="46" spans="21:50" x14ac:dyDescent="0.25">
      <c r="U46"/>
      <c r="V46"/>
      <c r="AG46"/>
      <c r="AH46"/>
      <c r="AM46"/>
      <c r="AN46"/>
      <c r="AQ46"/>
      <c r="AR46"/>
      <c r="AS46"/>
      <c r="AT46"/>
      <c r="AW46"/>
      <c r="AX46"/>
    </row>
    <row r="47" spans="21:50" x14ac:dyDescent="0.25">
      <c r="U47"/>
      <c r="V47"/>
      <c r="AG47"/>
      <c r="AH47"/>
      <c r="AM47"/>
      <c r="AN47"/>
      <c r="AQ47"/>
      <c r="AR47"/>
      <c r="AS47"/>
      <c r="AT47"/>
      <c r="AW47"/>
      <c r="AX47"/>
    </row>
    <row r="48" spans="21:50" x14ac:dyDescent="0.25">
      <c r="U48"/>
      <c r="V48"/>
      <c r="AG48"/>
      <c r="AH48"/>
      <c r="AM48"/>
      <c r="AN48"/>
      <c r="AQ48"/>
      <c r="AR48"/>
      <c r="AS48"/>
      <c r="AT48"/>
      <c r="AW48"/>
      <c r="AX48"/>
    </row>
    <row r="49" spans="21:50" x14ac:dyDescent="0.25">
      <c r="U49"/>
      <c r="V49"/>
      <c r="AG49"/>
      <c r="AH49"/>
      <c r="AM49"/>
      <c r="AN49"/>
      <c r="AQ49"/>
      <c r="AR49"/>
      <c r="AS49"/>
      <c r="AT49"/>
      <c r="AW49"/>
      <c r="AX49"/>
    </row>
  </sheetData>
  <mergeCells count="25">
    <mergeCell ref="AG1:AH1"/>
    <mergeCell ref="AI1:AJ1"/>
    <mergeCell ref="AK1:AL1"/>
    <mergeCell ref="AW1:AX1"/>
    <mergeCell ref="AY1:AZ1"/>
    <mergeCell ref="AM1:AN1"/>
    <mergeCell ref="AO1:AP1"/>
    <mergeCell ref="AQ1:AR1"/>
    <mergeCell ref="AS1:AT1"/>
    <mergeCell ref="AU1:AV1"/>
    <mergeCell ref="W1:X1"/>
    <mergeCell ref="Y1:Z1"/>
    <mergeCell ref="AA1:AB1"/>
    <mergeCell ref="AC1:AD1"/>
    <mergeCell ref="AE1:AF1"/>
    <mergeCell ref="M1:N1"/>
    <mergeCell ref="O1:P1"/>
    <mergeCell ref="Q1:R1"/>
    <mergeCell ref="S1:T1"/>
    <mergeCell ref="U1:V1"/>
    <mergeCell ref="B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</vt:lpstr>
      <vt:lpstr>14 days from experiment start</vt:lpstr>
    </vt:vector>
  </TitlesOfParts>
  <Company>Virginia Commonwealth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Jillian Blount</dc:creator>
  <cp:lastModifiedBy>Justin Lacy</cp:lastModifiedBy>
  <dcterms:created xsi:type="dcterms:W3CDTF">2023-06-20T18:24:18Z</dcterms:created>
  <dcterms:modified xsi:type="dcterms:W3CDTF">2023-06-30T19:23:27Z</dcterms:modified>
</cp:coreProperties>
</file>