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E57EA7E-0CFF-4560-B77B-391167944C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bft" sheetId="1" r:id="rId1"/>
    <sheet name="RBFT" sheetId="2" r:id="rId2"/>
  </sheets>
  <calcPr calcId="181029"/>
</workbook>
</file>

<file path=xl/calcChain.xml><?xml version="1.0" encoding="utf-8"?>
<calcChain xmlns="http://schemas.openxmlformats.org/spreadsheetml/2006/main">
  <c r="T17" i="2" l="1"/>
  <c r="S14" i="2"/>
  <c r="S15" i="2"/>
  <c r="S16" i="2"/>
  <c r="S17" i="2"/>
  <c r="S18" i="2"/>
  <c r="S19" i="2"/>
  <c r="S20" i="2"/>
  <c r="S21" i="2"/>
  <c r="S22" i="2"/>
  <c r="S23" i="2"/>
  <c r="S13" i="2"/>
  <c r="E95" i="1"/>
  <c r="E96" i="1"/>
  <c r="E97" i="1"/>
  <c r="E98" i="1"/>
  <c r="E99" i="1"/>
  <c r="E100" i="1"/>
  <c r="E101" i="1"/>
  <c r="E102" i="1"/>
  <c r="E103" i="1"/>
  <c r="E104" i="1"/>
  <c r="E94" i="1"/>
  <c r="E92" i="1"/>
  <c r="E93" i="1"/>
  <c r="E84" i="1"/>
  <c r="E85" i="1"/>
  <c r="E86" i="1"/>
  <c r="E87" i="1"/>
  <c r="E88" i="1"/>
  <c r="E89" i="1"/>
  <c r="E90" i="1"/>
  <c r="E91" i="1"/>
  <c r="E76" i="1"/>
  <c r="E77" i="1"/>
  <c r="E78" i="1"/>
  <c r="E79" i="1"/>
  <c r="E80" i="1"/>
  <c r="E81" i="1"/>
  <c r="E82" i="1"/>
  <c r="E83" i="1"/>
  <c r="E73" i="1"/>
  <c r="E74" i="1"/>
  <c r="E75" i="1"/>
  <c r="F99" i="1" l="1"/>
  <c r="F78" i="1"/>
  <c r="F87" i="1"/>
  <c r="E67" i="1"/>
  <c r="E68" i="1"/>
  <c r="E69" i="1"/>
  <c r="E70" i="1"/>
  <c r="E71" i="1"/>
  <c r="E72" i="1"/>
  <c r="E58" i="1"/>
  <c r="E59" i="1"/>
  <c r="E60" i="1"/>
  <c r="E61" i="1"/>
  <c r="E62" i="1"/>
  <c r="E63" i="1"/>
  <c r="E64" i="1"/>
  <c r="E65" i="1"/>
  <c r="E66" i="1"/>
  <c r="F62" i="1" l="1"/>
  <c r="I14" i="2"/>
  <c r="I15" i="2"/>
  <c r="I16" i="2"/>
  <c r="I17" i="2"/>
  <c r="I18" i="2"/>
  <c r="I19" i="2"/>
  <c r="I20" i="2"/>
  <c r="I21" i="2"/>
  <c r="I22" i="2"/>
  <c r="I13" i="2"/>
  <c r="J17" i="2" l="1"/>
  <c r="N14" i="2"/>
  <c r="N15" i="2"/>
  <c r="N16" i="2"/>
  <c r="N17" i="2"/>
  <c r="N18" i="2"/>
  <c r="N19" i="2"/>
  <c r="N20" i="2"/>
  <c r="N21" i="2"/>
  <c r="N22" i="2"/>
  <c r="N23" i="2"/>
  <c r="N13" i="2"/>
  <c r="O17" i="2" s="1"/>
  <c r="S2" i="2"/>
  <c r="S3" i="2"/>
  <c r="S4" i="2"/>
  <c r="S5" i="2"/>
  <c r="S6" i="2"/>
  <c r="S7" i="2"/>
  <c r="S8" i="2"/>
  <c r="S9" i="2"/>
  <c r="S10" i="2"/>
  <c r="S11" i="2"/>
  <c r="S1" i="2"/>
  <c r="T6" i="2" s="1"/>
  <c r="N2" i="2"/>
  <c r="N3" i="2"/>
  <c r="N4" i="2"/>
  <c r="N5" i="2"/>
  <c r="N6" i="2"/>
  <c r="N7" i="2"/>
  <c r="N8" i="2"/>
  <c r="N9" i="2"/>
  <c r="N10" i="2"/>
  <c r="N11" i="2"/>
  <c r="N1" i="2"/>
  <c r="I2" i="2"/>
  <c r="I3" i="2"/>
  <c r="I4" i="2"/>
  <c r="I5" i="2"/>
  <c r="I6" i="2"/>
  <c r="I7" i="2"/>
  <c r="I8" i="2"/>
  <c r="I9" i="2"/>
  <c r="I10" i="2"/>
  <c r="I11" i="2"/>
  <c r="I1" i="2"/>
  <c r="D13" i="2"/>
  <c r="D14" i="2"/>
  <c r="D15" i="2"/>
  <c r="D16" i="2"/>
  <c r="D17" i="2"/>
  <c r="D18" i="2"/>
  <c r="D19" i="2"/>
  <c r="D20" i="2"/>
  <c r="D21" i="2"/>
  <c r="D22" i="2"/>
  <c r="D23" i="2"/>
  <c r="D1" i="2"/>
  <c r="D2" i="2"/>
  <c r="D3" i="2"/>
  <c r="D4" i="2"/>
  <c r="D5" i="2"/>
  <c r="D6" i="2"/>
  <c r="D7" i="2"/>
  <c r="D8" i="2"/>
  <c r="D9" i="2"/>
  <c r="D10" i="2"/>
  <c r="D11" i="2"/>
  <c r="J5" i="2" l="1"/>
  <c r="O5" i="2"/>
  <c r="E6" i="2"/>
  <c r="E18" i="2"/>
  <c r="E55" i="1"/>
  <c r="E56" i="1"/>
  <c r="E57" i="1"/>
  <c r="E11" i="1"/>
  <c r="E12" i="1"/>
  <c r="E13" i="1"/>
  <c r="E14" i="1"/>
  <c r="E15" i="1"/>
  <c r="E47" i="1"/>
  <c r="E48" i="1"/>
  <c r="E49" i="1"/>
  <c r="E50" i="1"/>
  <c r="E51" i="1"/>
  <c r="E52" i="1"/>
  <c r="E53" i="1"/>
  <c r="E54" i="1"/>
  <c r="E43" i="1"/>
  <c r="E44" i="1"/>
  <c r="E45" i="1"/>
  <c r="E46" i="1"/>
  <c r="E40" i="1"/>
  <c r="E41" i="1"/>
  <c r="E42" i="1"/>
  <c r="E39" i="1"/>
  <c r="E38" i="1"/>
  <c r="E37" i="1"/>
  <c r="E36" i="1"/>
  <c r="E35" i="1"/>
  <c r="F48" i="1" l="1"/>
  <c r="F12" i="1"/>
  <c r="F38" i="1"/>
  <c r="E24" i="1"/>
  <c r="E25" i="1"/>
  <c r="E26" i="1"/>
  <c r="E27" i="1"/>
  <c r="E28" i="1"/>
  <c r="E29" i="1"/>
  <c r="E30" i="1"/>
  <c r="E31" i="1"/>
  <c r="E32" i="1"/>
  <c r="E33" i="1"/>
  <c r="E34" i="1"/>
  <c r="E16" i="1"/>
  <c r="E17" i="1"/>
  <c r="E18" i="1"/>
  <c r="E19" i="1"/>
  <c r="E20" i="1"/>
  <c r="E21" i="1"/>
  <c r="E22" i="1"/>
  <c r="E23" i="1"/>
  <c r="E2" i="1"/>
  <c r="E3" i="1"/>
  <c r="E4" i="1"/>
  <c r="E5" i="1"/>
  <c r="E6" i="1"/>
  <c r="E7" i="1"/>
  <c r="E8" i="1"/>
  <c r="E9" i="1"/>
  <c r="E10" i="1"/>
  <c r="F6" i="1" l="1"/>
  <c r="F11" i="1"/>
  <c r="F19" i="1"/>
  <c r="F28" i="1"/>
</calcChain>
</file>

<file path=xl/sharedStrings.xml><?xml version="1.0" encoding="utf-8"?>
<sst xmlns="http://schemas.openxmlformats.org/spreadsheetml/2006/main" count="20" uniqueCount="20">
  <si>
    <t>交易量</t>
    <phoneticPr fontId="3" type="noConversion"/>
  </si>
  <si>
    <t>TPS</t>
    <phoneticPr fontId="3" type="noConversion"/>
  </si>
  <si>
    <t>时间</t>
    <phoneticPr fontId="3" type="noConversion"/>
  </si>
  <si>
    <t>5节点并发</t>
    <phoneticPr fontId="3" type="noConversion"/>
  </si>
  <si>
    <t>10节点并发</t>
    <phoneticPr fontId="3" type="noConversion"/>
  </si>
  <si>
    <t>12节点并发</t>
    <phoneticPr fontId="3" type="noConversion"/>
  </si>
  <si>
    <t xml:space="preserve">4节点并发
</t>
    <phoneticPr fontId="3" type="noConversion"/>
  </si>
  <si>
    <t>5*3</t>
    <phoneticPr fontId="3" type="noConversion"/>
  </si>
  <si>
    <t>4*3</t>
    <phoneticPr fontId="3" type="noConversion"/>
  </si>
  <si>
    <t>4*4</t>
    <phoneticPr fontId="3" type="noConversion"/>
  </si>
  <si>
    <t>4*5</t>
    <phoneticPr fontId="3" type="noConversion"/>
  </si>
  <si>
    <t>4*6</t>
    <phoneticPr fontId="3" type="noConversion"/>
  </si>
  <si>
    <t>6*3</t>
    <phoneticPr fontId="3" type="noConversion"/>
  </si>
  <si>
    <t>7*3</t>
    <phoneticPr fontId="3" type="noConversion"/>
  </si>
  <si>
    <t>16节点</t>
    <phoneticPr fontId="3" type="noConversion"/>
  </si>
  <si>
    <t>8*3</t>
    <phoneticPr fontId="3" type="noConversion"/>
  </si>
  <si>
    <t>增加分组数</t>
    <phoneticPr fontId="3" type="noConversion"/>
  </si>
  <si>
    <t xml:space="preserve">7节点并发
</t>
    <phoneticPr fontId="3" type="noConversion"/>
  </si>
  <si>
    <t>节点数</t>
    <phoneticPr fontId="3" type="noConversion"/>
  </si>
  <si>
    <t>如果按照区块大小打包，每多少笔交易处理一次
M 固定了  t 也基本维持不变  那么tps就固定了，比如比特币，区块大小1M,10分钟的处理时间，Tps基本恒定在6.67
按照时间打包，设置时间为10秒，多节点同时请求。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</si>
</sst>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2" applyAlignment="1">
      <alignment horizontal="center" vertical="center"/>
    </xf>
    <xf numFmtId="0" fontId="4" fillId="3" borderId="1" xfId="2" applyAlignment="1"/>
    <xf numFmtId="0" fontId="2" fillId="2" borderId="0" xfId="1" applyAlignment="1"/>
    <xf numFmtId="0" fontId="1" fillId="4" borderId="2" xfId="3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2" xfId="3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3" borderId="3" xfId="2" applyBorder="1" applyAlignment="1">
      <alignment horizontal="center"/>
    </xf>
    <xf numFmtId="0" fontId="4" fillId="3" borderId="4" xfId="2" applyBorder="1" applyAlignment="1">
      <alignment horizontal="center"/>
    </xf>
    <xf numFmtId="0" fontId="4" fillId="3" borderId="5" xfId="2" applyBorder="1" applyAlignment="1">
      <alignment horizontal="center"/>
    </xf>
  </cellXfs>
  <cellStyles count="4">
    <cellStyle name="20% - 着色 1" xfId="3" builtinId="30"/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topLeftCell="A76" workbookViewId="0">
      <selection activeCell="K56" sqref="K56"/>
    </sheetView>
  </sheetViews>
  <sheetFormatPr defaultRowHeight="13.5" x14ac:dyDescent="0.15"/>
  <cols>
    <col min="1" max="1" width="15" style="2" customWidth="1"/>
    <col min="2" max="2" width="12.5" style="2" customWidth="1"/>
    <col min="3" max="3" width="13.125" style="2" customWidth="1"/>
    <col min="4" max="4" width="39.375" style="2" customWidth="1"/>
    <col min="5" max="5" width="9" style="2"/>
    <col min="6" max="6" width="12" style="2" customWidth="1"/>
    <col min="7" max="16384" width="9" style="2"/>
  </cols>
  <sheetData>
    <row r="1" spans="1:30" ht="21.95" customHeight="1" x14ac:dyDescent="0.15">
      <c r="A1" s="13" t="s">
        <v>18</v>
      </c>
      <c r="B1" s="13"/>
      <c r="C1" s="2" t="s">
        <v>0</v>
      </c>
      <c r="D1" s="2" t="s">
        <v>2</v>
      </c>
      <c r="E1" s="2" t="s">
        <v>1</v>
      </c>
      <c r="G1" s="11"/>
      <c r="H1" s="11"/>
      <c r="I1" s="11"/>
      <c r="J1" s="11"/>
      <c r="K1" s="11"/>
      <c r="L1" s="11"/>
      <c r="M1" s="11"/>
      <c r="N1" s="11"/>
      <c r="O1" s="11"/>
    </row>
    <row r="2" spans="1:30" ht="21.95" customHeight="1" x14ac:dyDescent="0.15">
      <c r="A2" s="14" t="s">
        <v>6</v>
      </c>
      <c r="B2" s="14"/>
      <c r="C2" s="2">
        <v>786</v>
      </c>
      <c r="D2" s="2">
        <v>3.6719698000000002E-2</v>
      </c>
      <c r="E2" s="2">
        <f t="shared" ref="E2:E58" si="0">C2/D2</f>
        <v>21405.404804799866</v>
      </c>
      <c r="G2" s="11"/>
      <c r="H2" s="11"/>
      <c r="I2" s="11"/>
      <c r="J2" s="11"/>
      <c r="K2" s="11"/>
      <c r="L2" s="11"/>
      <c r="M2" s="11"/>
      <c r="N2" s="11"/>
      <c r="O2" s="11"/>
      <c r="V2" s="12" t="s">
        <v>19</v>
      </c>
      <c r="W2" s="12"/>
      <c r="X2" s="12"/>
      <c r="Y2" s="12"/>
      <c r="Z2" s="12"/>
      <c r="AA2" s="12"/>
      <c r="AB2" s="12"/>
      <c r="AC2" s="12"/>
      <c r="AD2" s="12"/>
    </row>
    <row r="3" spans="1:30" ht="21.95" customHeight="1" x14ac:dyDescent="0.15">
      <c r="A3" s="14"/>
      <c r="B3" s="14"/>
      <c r="C3" s="2">
        <v>786</v>
      </c>
      <c r="D3" s="2">
        <v>2.8913286E-2</v>
      </c>
      <c r="E3" s="2">
        <f t="shared" si="0"/>
        <v>27184.734381280632</v>
      </c>
      <c r="G3" s="11"/>
      <c r="H3" s="11"/>
      <c r="I3" s="11"/>
      <c r="J3" s="11"/>
      <c r="K3" s="11"/>
      <c r="L3" s="11"/>
      <c r="M3" s="11"/>
      <c r="N3" s="11"/>
      <c r="O3" s="11"/>
      <c r="V3" s="12"/>
      <c r="W3" s="12"/>
      <c r="X3" s="12"/>
      <c r="Y3" s="12"/>
      <c r="Z3" s="12"/>
      <c r="AA3" s="12"/>
      <c r="AB3" s="12"/>
      <c r="AC3" s="12"/>
      <c r="AD3" s="12"/>
    </row>
    <row r="4" spans="1:30" ht="21.95" customHeight="1" x14ac:dyDescent="0.15">
      <c r="A4" s="14"/>
      <c r="B4" s="14"/>
      <c r="C4" s="2">
        <v>784</v>
      </c>
      <c r="D4" s="2">
        <v>5.8675457E-2</v>
      </c>
      <c r="E4" s="2">
        <f t="shared" si="0"/>
        <v>13361.634320121273</v>
      </c>
      <c r="G4" s="11"/>
      <c r="H4" s="11"/>
      <c r="I4" s="11"/>
      <c r="J4" s="11"/>
      <c r="K4" s="11"/>
      <c r="L4" s="11"/>
      <c r="M4" s="11"/>
      <c r="N4" s="11"/>
      <c r="O4" s="11"/>
      <c r="V4" s="12"/>
      <c r="W4" s="12"/>
      <c r="X4" s="12"/>
      <c r="Y4" s="12"/>
      <c r="Z4" s="12"/>
      <c r="AA4" s="12"/>
      <c r="AB4" s="12"/>
      <c r="AC4" s="12"/>
      <c r="AD4" s="12"/>
    </row>
    <row r="5" spans="1:30" ht="21.95" customHeight="1" x14ac:dyDescent="0.15">
      <c r="A5" s="14"/>
      <c r="B5" s="14"/>
      <c r="C5" s="2">
        <v>785</v>
      </c>
      <c r="D5" s="2">
        <v>3.6917453000000003E-2</v>
      </c>
      <c r="E5" s="2">
        <f t="shared" si="0"/>
        <v>21263.655431483854</v>
      </c>
      <c r="V5" s="12"/>
      <c r="W5" s="12"/>
      <c r="X5" s="12"/>
      <c r="Y5" s="12"/>
      <c r="Z5" s="12"/>
      <c r="AA5" s="12"/>
      <c r="AB5" s="12"/>
      <c r="AC5" s="12"/>
      <c r="AD5" s="12"/>
    </row>
    <row r="6" spans="1:30" ht="21.95" customHeight="1" x14ac:dyDescent="0.15">
      <c r="A6" s="14"/>
      <c r="B6" s="14"/>
      <c r="C6" s="2">
        <v>787</v>
      </c>
      <c r="D6" s="2">
        <v>2.6454097999999999E-2</v>
      </c>
      <c r="E6" s="2">
        <f t="shared" si="0"/>
        <v>29749.644081608832</v>
      </c>
      <c r="F6" s="4">
        <f>AVERAGE(E2:E10)</f>
        <v>21087.742792283054</v>
      </c>
      <c r="V6" s="12"/>
      <c r="W6" s="12"/>
      <c r="X6" s="12"/>
      <c r="Y6" s="12"/>
      <c r="Z6" s="12"/>
      <c r="AA6" s="12"/>
      <c r="AB6" s="12"/>
      <c r="AC6" s="12"/>
      <c r="AD6" s="12"/>
    </row>
    <row r="7" spans="1:30" ht="21.95" customHeight="1" x14ac:dyDescent="0.15">
      <c r="A7" s="14"/>
      <c r="B7" s="14"/>
      <c r="C7" s="2">
        <v>788</v>
      </c>
      <c r="D7" s="2">
        <v>4.2959705000000001E-2</v>
      </c>
      <c r="E7" s="2">
        <f t="shared" si="0"/>
        <v>18342.770277402975</v>
      </c>
      <c r="V7" s="12"/>
      <c r="W7" s="12"/>
      <c r="X7" s="12"/>
      <c r="Y7" s="12"/>
      <c r="Z7" s="12"/>
      <c r="AA7" s="12"/>
      <c r="AB7" s="12"/>
      <c r="AC7" s="12"/>
      <c r="AD7" s="12"/>
    </row>
    <row r="8" spans="1:30" ht="21.95" customHeight="1" x14ac:dyDescent="0.15">
      <c r="A8" s="14"/>
      <c r="B8" s="14"/>
      <c r="C8" s="2">
        <v>784</v>
      </c>
      <c r="D8" s="2">
        <v>5.457567E-2</v>
      </c>
      <c r="E8" s="2">
        <f t="shared" si="0"/>
        <v>14365.375633501155</v>
      </c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15">
      <c r="A9" s="14"/>
      <c r="B9" s="14"/>
      <c r="C9" s="2">
        <v>788</v>
      </c>
      <c r="D9" s="2">
        <v>3.7702568999999998E-2</v>
      </c>
      <c r="E9" s="2">
        <f t="shared" si="0"/>
        <v>20900.432540817048</v>
      </c>
      <c r="V9" s="12"/>
      <c r="W9" s="12"/>
      <c r="X9" s="12"/>
      <c r="Y9" s="12"/>
      <c r="Z9" s="12"/>
      <c r="AA9" s="12"/>
      <c r="AB9" s="12"/>
      <c r="AC9" s="12"/>
      <c r="AD9" s="12"/>
    </row>
    <row r="10" spans="1:30" x14ac:dyDescent="0.15">
      <c r="A10" s="14"/>
      <c r="B10" s="14"/>
      <c r="C10" s="2">
        <v>787</v>
      </c>
      <c r="D10" s="2">
        <v>3.3898985999999999E-2</v>
      </c>
      <c r="E10" s="2">
        <f t="shared" si="0"/>
        <v>23216.03365953188</v>
      </c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s="3" customFormat="1" x14ac:dyDescent="0.15">
      <c r="A11" s="14"/>
      <c r="B11" s="14"/>
      <c r="C11" s="3">
        <v>786</v>
      </c>
      <c r="D11" s="3">
        <v>3.3801728000000003E-2</v>
      </c>
      <c r="E11" s="3">
        <f t="shared" si="0"/>
        <v>23253.2490646632</v>
      </c>
      <c r="F11" s="3">
        <f>AVERAGE(E2:E15)</f>
        <v>20750.493631267407</v>
      </c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s="3" customFormat="1" x14ac:dyDescent="0.15">
      <c r="A12" s="14"/>
      <c r="B12" s="14"/>
      <c r="C12" s="3">
        <v>786</v>
      </c>
      <c r="D12" s="3">
        <v>3.5851294999999998E-2</v>
      </c>
      <c r="E12" s="3">
        <f t="shared" si="0"/>
        <v>21923.894241477192</v>
      </c>
      <c r="F12" s="3">
        <f>AVERAGE(E11:E15)</f>
        <v>20143.445141439253</v>
      </c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s="3" customFormat="1" x14ac:dyDescent="0.15">
      <c r="A13" s="14"/>
      <c r="B13" s="14"/>
      <c r="C13" s="3">
        <v>784</v>
      </c>
      <c r="D13" s="3">
        <v>5.8940556999999998E-2</v>
      </c>
      <c r="E13" s="3">
        <f t="shared" si="0"/>
        <v>13301.537004477241</v>
      </c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s="3" customFormat="1" x14ac:dyDescent="0.15">
      <c r="A14" s="14"/>
      <c r="B14" s="14"/>
      <c r="C14" s="3">
        <v>784</v>
      </c>
      <c r="D14" s="3">
        <v>4.6274294000000001E-2</v>
      </c>
      <c r="E14" s="3">
        <f t="shared" si="0"/>
        <v>16942.451893485399</v>
      </c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3" customFormat="1" x14ac:dyDescent="0.15">
      <c r="A15" s="14"/>
      <c r="B15" s="14"/>
      <c r="C15" s="3">
        <v>788</v>
      </c>
      <c r="D15" s="3">
        <v>3.1151055E-2</v>
      </c>
      <c r="E15" s="3">
        <f t="shared" si="0"/>
        <v>25296.093503093234</v>
      </c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x14ac:dyDescent="0.15">
      <c r="A16" s="14" t="s">
        <v>17</v>
      </c>
      <c r="B16" s="13"/>
      <c r="C16" s="2">
        <v>1372</v>
      </c>
      <c r="D16" s="2">
        <v>8.2598327999999999E-2</v>
      </c>
      <c r="E16" s="2">
        <f t="shared" si="0"/>
        <v>16610.505723554114</v>
      </c>
    </row>
    <row r="17" spans="1:15" x14ac:dyDescent="0.15">
      <c r="A17" s="13"/>
      <c r="B17" s="13"/>
      <c r="C17" s="2">
        <v>1379</v>
      </c>
      <c r="D17" s="2">
        <v>8.6623855999999999E-2</v>
      </c>
      <c r="E17" s="2">
        <f t="shared" si="0"/>
        <v>15919.402156375952</v>
      </c>
    </row>
    <row r="18" spans="1:15" x14ac:dyDescent="0.15">
      <c r="A18" s="13"/>
      <c r="B18" s="13"/>
      <c r="C18" s="2">
        <v>1379</v>
      </c>
      <c r="D18" s="2">
        <v>5.8662384999999997E-2</v>
      </c>
      <c r="E18" s="2">
        <f t="shared" si="0"/>
        <v>23507.397457501942</v>
      </c>
    </row>
    <row r="19" spans="1:15" x14ac:dyDescent="0.15">
      <c r="A19" s="13"/>
      <c r="B19" s="13"/>
      <c r="C19" s="2">
        <v>1372</v>
      </c>
      <c r="D19" s="2">
        <v>9.8930546999999994E-2</v>
      </c>
      <c r="E19" s="2">
        <f t="shared" si="0"/>
        <v>13868.315112014898</v>
      </c>
      <c r="F19" s="4">
        <f>AVERAGE(E16:E23)</f>
        <v>17416.662038636219</v>
      </c>
    </row>
    <row r="20" spans="1:15" ht="13.5" customHeight="1" x14ac:dyDescent="0.15">
      <c r="A20" s="13"/>
      <c r="B20" s="13"/>
      <c r="C20" s="2">
        <v>1379</v>
      </c>
      <c r="D20" s="2">
        <v>9.2453325000000003E-2</v>
      </c>
      <c r="E20" s="2">
        <f t="shared" si="0"/>
        <v>14915.634456629872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3"/>
      <c r="B21" s="13"/>
      <c r="C21" s="2">
        <v>1372</v>
      </c>
      <c r="D21" s="2">
        <v>9.9261318000000001E-2</v>
      </c>
      <c r="E21" s="2">
        <f t="shared" si="0"/>
        <v>13822.101374877975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3"/>
      <c r="B22" s="13"/>
      <c r="C22" s="2">
        <v>1379</v>
      </c>
      <c r="D22" s="2">
        <v>7.5060505E-2</v>
      </c>
      <c r="E22" s="2">
        <f t="shared" si="0"/>
        <v>18371.845486517843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3"/>
      <c r="B23" s="13"/>
      <c r="C23" s="2">
        <v>1379</v>
      </c>
      <c r="D23" s="2">
        <v>6.1788428999999999E-2</v>
      </c>
      <c r="E23" s="2">
        <f t="shared" si="0"/>
        <v>22318.094541617171</v>
      </c>
    </row>
    <row r="24" spans="1:15" x14ac:dyDescent="0.15">
      <c r="A24" s="13" t="s">
        <v>3</v>
      </c>
      <c r="B24" s="13"/>
      <c r="C24" s="2">
        <v>985</v>
      </c>
      <c r="D24" s="2">
        <v>3.9972251E-2</v>
      </c>
      <c r="E24" s="2">
        <f t="shared" si="0"/>
        <v>24642.094837240966</v>
      </c>
    </row>
    <row r="25" spans="1:15" x14ac:dyDescent="0.15">
      <c r="A25" s="13"/>
      <c r="B25" s="13"/>
      <c r="C25" s="2">
        <v>980</v>
      </c>
      <c r="D25" s="2">
        <v>7.4101078000000001E-2</v>
      </c>
      <c r="E25" s="2">
        <f t="shared" si="0"/>
        <v>13225.178721421569</v>
      </c>
    </row>
    <row r="26" spans="1:15" x14ac:dyDescent="0.15">
      <c r="A26" s="13"/>
      <c r="B26" s="13"/>
      <c r="C26" s="2">
        <v>984</v>
      </c>
      <c r="D26" s="2">
        <v>4.4211766999999999E-2</v>
      </c>
      <c r="E26" s="2">
        <f t="shared" si="0"/>
        <v>22256.518270350967</v>
      </c>
    </row>
    <row r="27" spans="1:15" x14ac:dyDescent="0.15">
      <c r="A27" s="13"/>
      <c r="B27" s="13"/>
      <c r="C27" s="2">
        <v>981</v>
      </c>
      <c r="D27" s="2">
        <v>6.9420701000000001E-2</v>
      </c>
      <c r="E27" s="2">
        <f t="shared" si="0"/>
        <v>14131.231547200885</v>
      </c>
    </row>
    <row r="28" spans="1:15" x14ac:dyDescent="0.15">
      <c r="A28" s="13"/>
      <c r="B28" s="13"/>
      <c r="C28" s="2">
        <v>982</v>
      </c>
      <c r="D28" s="2">
        <v>3.9736100000000003E-2</v>
      </c>
      <c r="E28" s="2">
        <f t="shared" si="0"/>
        <v>24713.044309834127</v>
      </c>
      <c r="F28" s="4">
        <f>AVERAGE(E24:E34)</f>
        <v>18001.97007053734</v>
      </c>
    </row>
    <row r="29" spans="1:15" x14ac:dyDescent="0.15">
      <c r="A29" s="13"/>
      <c r="B29" s="13"/>
      <c r="C29" s="2">
        <v>983</v>
      </c>
      <c r="D29" s="2">
        <v>5.5384601999999998E-2</v>
      </c>
      <c r="E29" s="2">
        <f t="shared" si="0"/>
        <v>17748.615400359835</v>
      </c>
    </row>
    <row r="30" spans="1:15" x14ac:dyDescent="0.15">
      <c r="A30" s="13"/>
      <c r="B30" s="13"/>
      <c r="C30" s="2">
        <v>980</v>
      </c>
      <c r="D30" s="2">
        <v>8.2213406000000003E-2</v>
      </c>
      <c r="E30" s="2">
        <f t="shared" si="0"/>
        <v>11920.197053993847</v>
      </c>
    </row>
    <row r="31" spans="1:15" x14ac:dyDescent="0.15">
      <c r="A31" s="13"/>
      <c r="B31" s="13"/>
      <c r="C31" s="2">
        <v>985</v>
      </c>
      <c r="D31" s="2">
        <v>5.0789981999999997E-2</v>
      </c>
      <c r="E31" s="2">
        <f t="shared" si="0"/>
        <v>19393.588286760962</v>
      </c>
    </row>
    <row r="32" spans="1:15" x14ac:dyDescent="0.15">
      <c r="A32" s="13"/>
      <c r="B32" s="13"/>
      <c r="C32" s="2">
        <v>980</v>
      </c>
      <c r="D32" s="2">
        <v>8.0450701999999999E-2</v>
      </c>
      <c r="E32" s="2">
        <f t="shared" si="0"/>
        <v>12181.372885969347</v>
      </c>
      <c r="N32" s="11"/>
    </row>
    <row r="33" spans="1:6" x14ac:dyDescent="0.15">
      <c r="A33" s="13"/>
      <c r="B33" s="13"/>
      <c r="C33" s="2">
        <v>985</v>
      </c>
      <c r="D33" s="2">
        <v>4.1486557E-2</v>
      </c>
      <c r="E33" s="2">
        <f t="shared" si="0"/>
        <v>23742.63065503363</v>
      </c>
    </row>
    <row r="34" spans="1:6" x14ac:dyDescent="0.15">
      <c r="A34" s="13"/>
      <c r="B34" s="13"/>
      <c r="C34" s="2">
        <v>980</v>
      </c>
      <c r="D34" s="2">
        <v>6.9665611000000002E-2</v>
      </c>
      <c r="E34" s="2">
        <f t="shared" si="0"/>
        <v>14067.198807744613</v>
      </c>
    </row>
    <row r="35" spans="1:6" x14ac:dyDescent="0.15">
      <c r="A35" s="13" t="s">
        <v>4</v>
      </c>
      <c r="B35" s="13"/>
      <c r="C35" s="2">
        <v>1960</v>
      </c>
      <c r="D35" s="3">
        <v>0.114548122</v>
      </c>
      <c r="E35" s="3">
        <f t="shared" si="0"/>
        <v>17110.712648785284</v>
      </c>
    </row>
    <row r="36" spans="1:6" x14ac:dyDescent="0.15">
      <c r="A36" s="13"/>
      <c r="B36" s="13"/>
      <c r="C36" s="2">
        <v>1961</v>
      </c>
      <c r="D36" s="3">
        <v>0.11505858099999999</v>
      </c>
      <c r="E36" s="2">
        <f t="shared" si="0"/>
        <v>17043.491958239953</v>
      </c>
    </row>
    <row r="37" spans="1:6" x14ac:dyDescent="0.15">
      <c r="A37" s="13"/>
      <c r="B37" s="13"/>
      <c r="C37" s="2">
        <v>1965</v>
      </c>
      <c r="D37" s="3">
        <v>0.112686549</v>
      </c>
      <c r="E37" s="2">
        <f t="shared" si="0"/>
        <v>17437.75115519777</v>
      </c>
    </row>
    <row r="38" spans="1:6" x14ac:dyDescent="0.15">
      <c r="A38" s="13"/>
      <c r="B38" s="13"/>
      <c r="C38" s="2">
        <v>1963</v>
      </c>
      <c r="D38" s="3">
        <v>0.13635814099999999</v>
      </c>
      <c r="E38" s="3">
        <f t="shared" si="0"/>
        <v>14395.913479049264</v>
      </c>
      <c r="F38" s="4">
        <f>AVERAGE(E35:E42)</f>
        <v>16783.560783061315</v>
      </c>
    </row>
    <row r="39" spans="1:6" x14ac:dyDescent="0.15">
      <c r="A39" s="13"/>
      <c r="B39" s="13"/>
      <c r="C39" s="2">
        <v>1961</v>
      </c>
      <c r="D39" s="3">
        <v>0.109349739</v>
      </c>
      <c r="E39" s="3">
        <f t="shared" si="0"/>
        <v>17933.284687583935</v>
      </c>
    </row>
    <row r="40" spans="1:6" x14ac:dyDescent="0.15">
      <c r="A40" s="13"/>
      <c r="B40" s="13"/>
      <c r="C40" s="2">
        <v>1969</v>
      </c>
      <c r="D40" s="3">
        <v>0.110357177</v>
      </c>
      <c r="E40" s="3">
        <f t="shared" si="0"/>
        <v>17842.065677341492</v>
      </c>
    </row>
    <row r="41" spans="1:6" x14ac:dyDescent="0.15">
      <c r="A41" s="13"/>
      <c r="B41" s="13"/>
      <c r="C41" s="2">
        <v>1960</v>
      </c>
      <c r="D41" s="3">
        <v>0.115017891</v>
      </c>
      <c r="E41" s="3">
        <f t="shared" si="0"/>
        <v>17040.82715270792</v>
      </c>
    </row>
    <row r="42" spans="1:6" x14ac:dyDescent="0.15">
      <c r="A42" s="13"/>
      <c r="B42" s="13"/>
      <c r="C42" s="2">
        <v>1961</v>
      </c>
      <c r="D42" s="3">
        <v>0.126807053</v>
      </c>
      <c r="E42" s="3">
        <f t="shared" si="0"/>
        <v>15464.439505584915</v>
      </c>
    </row>
    <row r="43" spans="1:6" x14ac:dyDescent="0.15">
      <c r="A43" s="13" t="s">
        <v>5</v>
      </c>
      <c r="B43" s="13"/>
      <c r="C43" s="2">
        <v>2352</v>
      </c>
      <c r="D43" s="3">
        <v>0.19009948300000001</v>
      </c>
      <c r="E43" s="3">
        <f t="shared" si="0"/>
        <v>12372.469208661656</v>
      </c>
    </row>
    <row r="44" spans="1:6" x14ac:dyDescent="0.15">
      <c r="A44" s="13"/>
      <c r="B44" s="13"/>
      <c r="C44" s="2">
        <v>2364</v>
      </c>
      <c r="D44" s="3">
        <v>0.145444717</v>
      </c>
      <c r="E44" s="3">
        <f t="shared" si="0"/>
        <v>16253.598265793318</v>
      </c>
    </row>
    <row r="45" spans="1:6" x14ac:dyDescent="0.15">
      <c r="A45" s="13"/>
      <c r="B45" s="13"/>
      <c r="C45" s="3">
        <v>2354</v>
      </c>
      <c r="D45" s="3">
        <v>0.16104821599999999</v>
      </c>
      <c r="E45" s="3">
        <f t="shared" si="0"/>
        <v>14616.740616362991</v>
      </c>
    </row>
    <row r="46" spans="1:6" x14ac:dyDescent="0.15">
      <c r="A46" s="13"/>
      <c r="B46" s="13"/>
      <c r="C46" s="3">
        <v>2352</v>
      </c>
      <c r="D46" s="3">
        <v>0.19491525900000001</v>
      </c>
      <c r="E46" s="3">
        <f t="shared" si="0"/>
        <v>12066.782313846448</v>
      </c>
    </row>
    <row r="47" spans="1:6" x14ac:dyDescent="0.15">
      <c r="A47" s="13"/>
      <c r="B47" s="13"/>
      <c r="C47" s="2">
        <v>2358</v>
      </c>
      <c r="D47" s="3">
        <v>0.21240746099999999</v>
      </c>
      <c r="E47" s="3">
        <f t="shared" si="0"/>
        <v>11101.304958397861</v>
      </c>
    </row>
    <row r="48" spans="1:6" x14ac:dyDescent="0.15">
      <c r="A48" s="13"/>
      <c r="B48" s="13"/>
      <c r="C48" s="2">
        <v>2357</v>
      </c>
      <c r="D48" s="3">
        <v>0.15084064599999999</v>
      </c>
      <c r="E48" s="3">
        <f t="shared" si="0"/>
        <v>15625.76177246019</v>
      </c>
      <c r="F48" s="4">
        <f>AVERAGE(E43:E57)</f>
        <v>14961.363902346162</v>
      </c>
    </row>
    <row r="49" spans="1:6" x14ac:dyDescent="0.15">
      <c r="A49" s="13"/>
      <c r="B49" s="13"/>
      <c r="C49" s="2">
        <v>2360</v>
      </c>
      <c r="D49" s="3">
        <v>0.14404961799999999</v>
      </c>
      <c r="E49" s="3">
        <f t="shared" si="0"/>
        <v>16383.243723700816</v>
      </c>
    </row>
    <row r="50" spans="1:6" x14ac:dyDescent="0.15">
      <c r="A50" s="13"/>
      <c r="B50" s="13"/>
      <c r="C50" s="2">
        <v>2364</v>
      </c>
      <c r="D50" s="3">
        <v>0.14566084100000001</v>
      </c>
      <c r="E50" s="3">
        <f t="shared" si="0"/>
        <v>16229.482019810663</v>
      </c>
    </row>
    <row r="51" spans="1:6" x14ac:dyDescent="0.15">
      <c r="A51" s="13"/>
      <c r="B51" s="13"/>
      <c r="C51" s="3">
        <v>2353</v>
      </c>
      <c r="D51" s="3">
        <v>0.13805678499999999</v>
      </c>
      <c r="E51" s="3">
        <f t="shared" si="0"/>
        <v>17043.711397451421</v>
      </c>
    </row>
    <row r="52" spans="1:6" x14ac:dyDescent="0.15">
      <c r="A52" s="13"/>
      <c r="B52" s="13"/>
      <c r="C52" s="2">
        <v>2361</v>
      </c>
      <c r="D52" s="3">
        <v>0.154272729</v>
      </c>
      <c r="E52" s="3">
        <f t="shared" si="0"/>
        <v>15304.065827473631</v>
      </c>
    </row>
    <row r="53" spans="1:6" x14ac:dyDescent="0.15">
      <c r="A53" s="13"/>
      <c r="B53" s="13"/>
      <c r="C53" s="3">
        <v>2355</v>
      </c>
      <c r="D53" s="3">
        <v>0.12187698</v>
      </c>
      <c r="E53" s="3">
        <f t="shared" si="0"/>
        <v>19322.763002496453</v>
      </c>
    </row>
    <row r="54" spans="1:6" x14ac:dyDescent="0.15">
      <c r="A54" s="13"/>
      <c r="B54" s="13"/>
      <c r="C54" s="2">
        <v>2352</v>
      </c>
      <c r="D54" s="3">
        <v>0.155898448</v>
      </c>
      <c r="E54" s="3">
        <f t="shared" si="0"/>
        <v>15086.744160531989</v>
      </c>
    </row>
    <row r="55" spans="1:6" x14ac:dyDescent="0.15">
      <c r="A55" s="13"/>
      <c r="B55" s="13"/>
      <c r="C55" s="3">
        <v>2353</v>
      </c>
      <c r="D55" s="3">
        <v>0.16489082799999999</v>
      </c>
      <c r="E55" s="3">
        <f t="shared" si="0"/>
        <v>14270.047816122315</v>
      </c>
    </row>
    <row r="56" spans="1:6" x14ac:dyDescent="0.15">
      <c r="A56" s="13"/>
      <c r="B56" s="13"/>
      <c r="C56" s="3">
        <v>2363</v>
      </c>
      <c r="D56" s="3">
        <v>0.15930666900000001</v>
      </c>
      <c r="E56" s="3">
        <f t="shared" si="0"/>
        <v>14833.026230684667</v>
      </c>
    </row>
    <row r="57" spans="1:6" x14ac:dyDescent="0.15">
      <c r="A57" s="13"/>
      <c r="B57" s="13"/>
      <c r="C57" s="3">
        <v>2309</v>
      </c>
      <c r="D57" s="3">
        <v>0.16598712800000001</v>
      </c>
      <c r="E57" s="3">
        <f t="shared" si="0"/>
        <v>13910.717221398034</v>
      </c>
    </row>
    <row r="58" spans="1:6" x14ac:dyDescent="0.15">
      <c r="A58" s="13" t="s">
        <v>14</v>
      </c>
      <c r="B58" s="13"/>
      <c r="C58" s="2">
        <v>3015</v>
      </c>
      <c r="D58" s="8">
        <v>0.24367686</v>
      </c>
      <c r="E58" s="8">
        <f t="shared" si="0"/>
        <v>12372.943413666771</v>
      </c>
    </row>
    <row r="59" spans="1:6" x14ac:dyDescent="0.15">
      <c r="A59" s="13"/>
      <c r="B59" s="13"/>
      <c r="C59" s="2">
        <v>3040</v>
      </c>
      <c r="D59" s="8">
        <v>0.24390488499999999</v>
      </c>
      <c r="E59" s="8">
        <f t="shared" ref="E59:E104" si="1">C59/D59</f>
        <v>12463.875006029502</v>
      </c>
    </row>
    <row r="60" spans="1:6" x14ac:dyDescent="0.15">
      <c r="A60" s="13"/>
      <c r="B60" s="13"/>
      <c r="C60" s="2">
        <v>3140</v>
      </c>
      <c r="D60" s="8">
        <v>0.254658828</v>
      </c>
      <c r="E60" s="8">
        <f t="shared" si="1"/>
        <v>12330.222457475536</v>
      </c>
    </row>
    <row r="61" spans="1:6" x14ac:dyDescent="0.15">
      <c r="A61" s="13"/>
      <c r="B61" s="13"/>
      <c r="C61" s="2">
        <v>3135</v>
      </c>
      <c r="D61" s="8">
        <v>0.243593473</v>
      </c>
      <c r="E61" s="8">
        <f t="shared" si="1"/>
        <v>12869.802960607241</v>
      </c>
    </row>
    <row r="62" spans="1:6" x14ac:dyDescent="0.15">
      <c r="A62" s="13"/>
      <c r="B62" s="13"/>
      <c r="C62" s="2">
        <v>3134</v>
      </c>
      <c r="D62" s="8">
        <v>0.23918619799999999</v>
      </c>
      <c r="E62" s="8">
        <f t="shared" si="1"/>
        <v>13102.762727136957</v>
      </c>
      <c r="F62" s="4">
        <f>AVERAGE(E58:E72)</f>
        <v>12032.055496122228</v>
      </c>
    </row>
    <row r="63" spans="1:6" x14ac:dyDescent="0.15">
      <c r="A63" s="13"/>
      <c r="B63" s="13"/>
      <c r="C63" s="2">
        <v>3167</v>
      </c>
      <c r="D63" s="8">
        <v>0.26906097800000001</v>
      </c>
      <c r="E63" s="8">
        <f t="shared" si="1"/>
        <v>11770.566001584964</v>
      </c>
    </row>
    <row r="64" spans="1:6" x14ac:dyDescent="0.15">
      <c r="A64" s="13"/>
      <c r="B64" s="13"/>
      <c r="C64" s="2">
        <v>3152</v>
      </c>
      <c r="D64" s="8">
        <v>0.25101404199999999</v>
      </c>
      <c r="E64" s="8">
        <f t="shared" si="1"/>
        <v>12557.06642897691</v>
      </c>
    </row>
    <row r="65" spans="1:6" x14ac:dyDescent="0.15">
      <c r="A65" s="13"/>
      <c r="B65" s="13"/>
      <c r="C65" s="2">
        <v>3129</v>
      </c>
      <c r="D65" s="8">
        <v>0.30267812700000002</v>
      </c>
      <c r="E65" s="8">
        <f t="shared" si="1"/>
        <v>10337.714294102261</v>
      </c>
    </row>
    <row r="66" spans="1:6" x14ac:dyDescent="0.15">
      <c r="A66" s="13"/>
      <c r="B66" s="13"/>
      <c r="C66" s="2">
        <v>3161</v>
      </c>
      <c r="D66" s="8">
        <v>0.27142165200000001</v>
      </c>
      <c r="E66" s="8">
        <f t="shared" si="1"/>
        <v>11646.0863630732</v>
      </c>
    </row>
    <row r="67" spans="1:6" x14ac:dyDescent="0.15">
      <c r="A67" s="13"/>
      <c r="B67" s="13"/>
      <c r="C67" s="2">
        <v>3152</v>
      </c>
      <c r="D67" s="8">
        <v>0.26818555999999999</v>
      </c>
      <c r="E67" s="8">
        <f t="shared" si="1"/>
        <v>11753.056353966262</v>
      </c>
    </row>
    <row r="68" spans="1:6" x14ac:dyDescent="0.15">
      <c r="A68" s="13"/>
      <c r="B68" s="13"/>
      <c r="C68" s="2">
        <v>3151</v>
      </c>
      <c r="D68" s="8">
        <v>0.26189698300000003</v>
      </c>
      <c r="E68" s="8">
        <f t="shared" si="1"/>
        <v>12031.448258416935</v>
      </c>
    </row>
    <row r="69" spans="1:6" x14ac:dyDescent="0.15">
      <c r="A69" s="13"/>
      <c r="B69" s="13"/>
      <c r="C69" s="2">
        <v>3093</v>
      </c>
      <c r="D69" s="8">
        <v>0.21576330199999999</v>
      </c>
      <c r="E69" s="8">
        <f t="shared" si="1"/>
        <v>14335.153250481864</v>
      </c>
    </row>
    <row r="70" spans="1:6" x14ac:dyDescent="0.15">
      <c r="A70" s="13"/>
      <c r="B70" s="13"/>
      <c r="C70" s="2">
        <v>3133</v>
      </c>
      <c r="D70" s="8">
        <v>0.25614218100000002</v>
      </c>
      <c r="E70" s="8">
        <f t="shared" si="1"/>
        <v>12231.48794848436</v>
      </c>
    </row>
    <row r="71" spans="1:6" x14ac:dyDescent="0.15">
      <c r="A71" s="13"/>
      <c r="B71" s="13"/>
      <c r="C71" s="2">
        <v>3152</v>
      </c>
      <c r="D71" s="8">
        <v>0.30682563099999999</v>
      </c>
      <c r="E71" s="8">
        <f t="shared" si="1"/>
        <v>10272.93577048001</v>
      </c>
    </row>
    <row r="72" spans="1:6" x14ac:dyDescent="0.15">
      <c r="A72" s="13"/>
      <c r="B72" s="13"/>
      <c r="C72" s="2">
        <v>3161</v>
      </c>
      <c r="D72" s="8">
        <v>0.30377548799999998</v>
      </c>
      <c r="E72" s="8">
        <f t="shared" si="1"/>
        <v>10405.711207350609</v>
      </c>
    </row>
    <row r="73" spans="1:6" x14ac:dyDescent="0.15">
      <c r="A73" s="15">
        <v>18</v>
      </c>
      <c r="B73" s="15"/>
      <c r="C73" s="2">
        <v>3546</v>
      </c>
      <c r="D73" s="9">
        <v>0.35632721499999997</v>
      </c>
      <c r="E73" s="9">
        <f t="shared" si="1"/>
        <v>9951.527278094658</v>
      </c>
    </row>
    <row r="74" spans="1:6" x14ac:dyDescent="0.15">
      <c r="A74" s="15"/>
      <c r="B74" s="15"/>
      <c r="C74" s="2">
        <v>3556</v>
      </c>
      <c r="D74" s="9">
        <v>0.34137563900000001</v>
      </c>
      <c r="E74" s="9">
        <f t="shared" si="1"/>
        <v>10416.677682147085</v>
      </c>
    </row>
    <row r="75" spans="1:6" x14ac:dyDescent="0.15">
      <c r="A75" s="15"/>
      <c r="B75" s="15"/>
      <c r="C75" s="2">
        <v>3523</v>
      </c>
      <c r="D75" s="9">
        <v>0.30224742100000002</v>
      </c>
      <c r="E75" s="9">
        <f t="shared" si="1"/>
        <v>11656.013435429775</v>
      </c>
    </row>
    <row r="76" spans="1:6" x14ac:dyDescent="0.15">
      <c r="A76" s="15"/>
      <c r="B76" s="15"/>
      <c r="C76" s="2">
        <v>3546</v>
      </c>
      <c r="D76" s="10">
        <v>0.346368866</v>
      </c>
      <c r="E76" s="9">
        <f t="shared" si="1"/>
        <v>10237.640700651196</v>
      </c>
    </row>
    <row r="77" spans="1:6" x14ac:dyDescent="0.15">
      <c r="A77" s="15"/>
      <c r="B77" s="15"/>
      <c r="C77" s="2">
        <v>3550</v>
      </c>
      <c r="D77" s="9">
        <v>0.32964619899999997</v>
      </c>
      <c r="E77" s="9">
        <f t="shared" si="1"/>
        <v>10769.1215939062</v>
      </c>
    </row>
    <row r="78" spans="1:6" x14ac:dyDescent="0.15">
      <c r="A78" s="15"/>
      <c r="B78" s="15"/>
      <c r="C78" s="2">
        <v>3539</v>
      </c>
      <c r="D78" s="9">
        <v>0.30282620700000001</v>
      </c>
      <c r="E78" s="9">
        <f t="shared" si="1"/>
        <v>11686.571103141017</v>
      </c>
      <c r="F78" s="4">
        <f>AVERAGE(E73:E83)</f>
        <v>10520.337156336685</v>
      </c>
    </row>
    <row r="79" spans="1:6" x14ac:dyDescent="0.15">
      <c r="A79" s="15"/>
      <c r="B79" s="15"/>
      <c r="C79" s="2">
        <v>3552</v>
      </c>
      <c r="D79" s="9">
        <v>0.31595006599999997</v>
      </c>
      <c r="E79" s="9">
        <f t="shared" si="1"/>
        <v>11242.282823261066</v>
      </c>
    </row>
    <row r="80" spans="1:6" x14ac:dyDescent="0.15">
      <c r="A80" s="15"/>
      <c r="B80" s="15"/>
      <c r="C80" s="2">
        <v>3540</v>
      </c>
      <c r="D80" s="9">
        <v>0.38286641199999999</v>
      </c>
      <c r="E80" s="9">
        <f t="shared" si="1"/>
        <v>9246.0448058316488</v>
      </c>
    </row>
    <row r="81" spans="1:6" x14ac:dyDescent="0.15">
      <c r="A81" s="15"/>
      <c r="B81" s="15"/>
      <c r="C81" s="2">
        <v>3478</v>
      </c>
      <c r="D81" s="9">
        <v>0.49914724799999999</v>
      </c>
      <c r="E81" s="9">
        <f t="shared" si="1"/>
        <v>6967.8837536133224</v>
      </c>
    </row>
    <row r="82" spans="1:6" x14ac:dyDescent="0.15">
      <c r="A82" s="15"/>
      <c r="B82" s="15"/>
      <c r="C82" s="2">
        <v>3557</v>
      </c>
      <c r="D82" s="9">
        <v>0.25952697800000002</v>
      </c>
      <c r="E82" s="9">
        <f t="shared" si="1"/>
        <v>13705.704229330639</v>
      </c>
    </row>
    <row r="83" spans="1:6" x14ac:dyDescent="0.15">
      <c r="A83" s="15"/>
      <c r="B83" s="15"/>
      <c r="C83" s="2">
        <v>3538</v>
      </c>
      <c r="D83" s="9">
        <v>0.359397935</v>
      </c>
      <c r="E83" s="9">
        <f t="shared" si="1"/>
        <v>9844.2413142969235</v>
      </c>
    </row>
    <row r="84" spans="1:6" x14ac:dyDescent="0.15">
      <c r="A84" s="13">
        <v>20</v>
      </c>
      <c r="B84" s="13"/>
      <c r="C84" s="2">
        <v>3920</v>
      </c>
      <c r="D84" s="9">
        <v>0.49863714999999997</v>
      </c>
      <c r="E84" s="9">
        <f t="shared" si="1"/>
        <v>7861.4278940107051</v>
      </c>
    </row>
    <row r="85" spans="1:6" x14ac:dyDescent="0.15">
      <c r="A85" s="13"/>
      <c r="B85" s="13"/>
      <c r="C85" s="2">
        <v>3948</v>
      </c>
      <c r="D85" s="9">
        <v>0.496857096</v>
      </c>
      <c r="E85" s="9">
        <f t="shared" si="1"/>
        <v>7945.9466953049214</v>
      </c>
    </row>
    <row r="86" spans="1:6" x14ac:dyDescent="0.15">
      <c r="A86" s="13"/>
      <c r="B86" s="13"/>
      <c r="C86" s="2">
        <v>3943</v>
      </c>
      <c r="D86" s="9">
        <v>0.49479851699999999</v>
      </c>
      <c r="E86" s="9">
        <f t="shared" si="1"/>
        <v>7968.9001978152655</v>
      </c>
    </row>
    <row r="87" spans="1:6" x14ac:dyDescent="0.15">
      <c r="A87" s="13"/>
      <c r="B87" s="13"/>
      <c r="C87" s="2">
        <v>3786</v>
      </c>
      <c r="D87" s="9">
        <v>0.43480333300000001</v>
      </c>
      <c r="E87" s="9">
        <f t="shared" si="1"/>
        <v>8707.3849546594902</v>
      </c>
      <c r="F87" s="4">
        <f>AVERAGE(E84:E94)</f>
        <v>8567.4916911677974</v>
      </c>
    </row>
    <row r="88" spans="1:6" x14ac:dyDescent="0.15">
      <c r="A88" s="13"/>
      <c r="B88" s="13"/>
      <c r="C88" s="2">
        <v>3789</v>
      </c>
      <c r="D88" s="9">
        <v>0.42052716000000001</v>
      </c>
      <c r="E88" s="9">
        <f t="shared" si="1"/>
        <v>9010.1195841904719</v>
      </c>
    </row>
    <row r="89" spans="1:6" x14ac:dyDescent="0.15">
      <c r="A89" s="13"/>
      <c r="B89" s="13"/>
      <c r="C89" s="2">
        <v>3888</v>
      </c>
      <c r="D89" s="9">
        <v>0.45828706699999999</v>
      </c>
      <c r="E89" s="9">
        <f t="shared" si="1"/>
        <v>8483.7654823019475</v>
      </c>
    </row>
    <row r="90" spans="1:6" x14ac:dyDescent="0.15">
      <c r="A90" s="13"/>
      <c r="B90" s="13"/>
      <c r="C90" s="2">
        <v>3940</v>
      </c>
      <c r="D90" s="9">
        <v>0.44605963199999998</v>
      </c>
      <c r="E90" s="9">
        <f t="shared" si="1"/>
        <v>8832.8997231473313</v>
      </c>
    </row>
    <row r="91" spans="1:6" x14ac:dyDescent="0.15">
      <c r="A91" s="13"/>
      <c r="B91" s="13"/>
      <c r="C91" s="2">
        <v>3960</v>
      </c>
      <c r="D91" s="9">
        <v>0.43017250400000001</v>
      </c>
      <c r="E91" s="9">
        <f t="shared" si="1"/>
        <v>9205.6092920341562</v>
      </c>
    </row>
    <row r="92" spans="1:6" x14ac:dyDescent="0.15">
      <c r="A92" s="13"/>
      <c r="B92" s="13"/>
      <c r="C92" s="2">
        <v>3917</v>
      </c>
      <c r="D92" s="9">
        <v>0.40815646500000002</v>
      </c>
      <c r="E92" s="9">
        <f t="shared" si="1"/>
        <v>9596.8098900503755</v>
      </c>
    </row>
    <row r="93" spans="1:6" x14ac:dyDescent="0.15">
      <c r="A93" s="13"/>
      <c r="B93" s="13"/>
      <c r="C93" s="2">
        <v>3940</v>
      </c>
      <c r="D93" s="9">
        <v>0.47283630700000001</v>
      </c>
      <c r="E93" s="9">
        <f t="shared" si="1"/>
        <v>8332.6934536776171</v>
      </c>
    </row>
    <row r="94" spans="1:6" x14ac:dyDescent="0.15">
      <c r="A94" s="13"/>
      <c r="B94" s="13"/>
      <c r="C94" s="2">
        <v>3912</v>
      </c>
      <c r="D94" s="9">
        <v>0.471504164</v>
      </c>
      <c r="E94" s="9">
        <f t="shared" si="1"/>
        <v>8296.8514356534924</v>
      </c>
    </row>
    <row r="95" spans="1:6" x14ac:dyDescent="0.15">
      <c r="A95" s="13">
        <v>24</v>
      </c>
      <c r="B95" s="13"/>
      <c r="C95" s="2">
        <v>4475</v>
      </c>
      <c r="D95" s="9">
        <v>0.60785826200000004</v>
      </c>
      <c r="E95" s="9">
        <f t="shared" si="1"/>
        <v>7361.9135903099723</v>
      </c>
    </row>
    <row r="96" spans="1:6" x14ac:dyDescent="0.15">
      <c r="A96" s="13"/>
      <c r="B96" s="13"/>
      <c r="C96" s="2">
        <v>4748</v>
      </c>
      <c r="D96" s="9">
        <v>0.72594667499999999</v>
      </c>
      <c r="E96" s="9">
        <f t="shared" si="1"/>
        <v>6540.4253005222454</v>
      </c>
    </row>
    <row r="97" spans="1:6" x14ac:dyDescent="0.15">
      <c r="A97" s="13"/>
      <c r="B97" s="13"/>
      <c r="C97" s="2">
        <v>4395</v>
      </c>
      <c r="D97" s="9">
        <v>0.65759164000000003</v>
      </c>
      <c r="E97" s="9">
        <f t="shared" si="1"/>
        <v>6683.4791269548377</v>
      </c>
    </row>
    <row r="98" spans="1:6" x14ac:dyDescent="0.15">
      <c r="A98" s="13"/>
      <c r="B98" s="13"/>
      <c r="C98" s="2">
        <v>4046</v>
      </c>
      <c r="D98" s="9">
        <v>0.634449912</v>
      </c>
      <c r="E98" s="9">
        <f t="shared" si="1"/>
        <v>6377.1779670449387</v>
      </c>
    </row>
    <row r="99" spans="1:6" x14ac:dyDescent="0.15">
      <c r="A99" s="13"/>
      <c r="B99" s="13"/>
      <c r="C99" s="2">
        <v>4322</v>
      </c>
      <c r="D99" s="9">
        <v>0.66797889200000005</v>
      </c>
      <c r="E99" s="9">
        <f t="shared" si="1"/>
        <v>6470.2643328436188</v>
      </c>
      <c r="F99" s="4">
        <f>AVERAGE(E95:E104)</f>
        <v>6912.0576768226456</v>
      </c>
    </row>
    <row r="100" spans="1:6" x14ac:dyDescent="0.15">
      <c r="A100" s="13"/>
      <c r="B100" s="13"/>
      <c r="C100" s="2">
        <v>4447</v>
      </c>
      <c r="D100" s="9">
        <v>0.61800465599999999</v>
      </c>
      <c r="E100" s="9">
        <f t="shared" si="1"/>
        <v>7195.7386677035001</v>
      </c>
    </row>
    <row r="101" spans="1:6" x14ac:dyDescent="0.15">
      <c r="A101" s="13"/>
      <c r="B101" s="13"/>
      <c r="C101" s="2">
        <v>4484</v>
      </c>
      <c r="D101" s="9">
        <v>0.65297146500000003</v>
      </c>
      <c r="E101" s="9">
        <f t="shared" si="1"/>
        <v>6867.0688389116667</v>
      </c>
    </row>
    <row r="102" spans="1:6" x14ac:dyDescent="0.15">
      <c r="A102" s="13"/>
      <c r="B102" s="13"/>
      <c r="C102" s="2">
        <v>4706</v>
      </c>
      <c r="D102" s="9">
        <v>0.66091067000000003</v>
      </c>
      <c r="E102" s="9">
        <f t="shared" si="1"/>
        <v>7120.4781729427968</v>
      </c>
    </row>
    <row r="103" spans="1:6" x14ac:dyDescent="0.15">
      <c r="A103" s="13"/>
      <c r="B103" s="13"/>
      <c r="C103" s="2">
        <v>4728</v>
      </c>
      <c r="D103" s="9">
        <v>0.63994899599999999</v>
      </c>
      <c r="E103" s="9">
        <f t="shared" si="1"/>
        <v>7388.08878450057</v>
      </c>
    </row>
    <row r="104" spans="1:6" x14ac:dyDescent="0.15">
      <c r="A104" s="13"/>
      <c r="B104" s="13"/>
      <c r="C104" s="2">
        <v>4320</v>
      </c>
      <c r="D104" s="9">
        <v>0.60708757999999996</v>
      </c>
      <c r="E104" s="9">
        <f t="shared" si="1"/>
        <v>7115.9419864922957</v>
      </c>
    </row>
    <row r="105" spans="1:6" x14ac:dyDescent="0.15">
      <c r="A105" s="13"/>
      <c r="B105" s="13"/>
    </row>
  </sheetData>
  <mergeCells count="11">
    <mergeCell ref="A73:B83"/>
    <mergeCell ref="A84:B94"/>
    <mergeCell ref="A95:B105"/>
    <mergeCell ref="A43:B57"/>
    <mergeCell ref="A58:B72"/>
    <mergeCell ref="V2:AD15"/>
    <mergeCell ref="A35:B42"/>
    <mergeCell ref="A24:B34"/>
    <mergeCell ref="A16:B23"/>
    <mergeCell ref="A1:B1"/>
    <mergeCell ref="A2:B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tabSelected="1" workbookViewId="0">
      <selection activeCell="H29" sqref="H29"/>
    </sheetView>
  </sheetViews>
  <sheetFormatPr defaultRowHeight="13.5" x14ac:dyDescent="0.15"/>
  <cols>
    <col min="2" max="2" width="10.125" customWidth="1"/>
    <col min="3" max="3" width="17.375" customWidth="1"/>
    <col min="4" max="4" width="16.75" customWidth="1"/>
    <col min="5" max="5" width="14.75" customWidth="1"/>
    <col min="8" max="8" width="13.625" customWidth="1"/>
    <col min="10" max="10" width="12.625" customWidth="1"/>
    <col min="13" max="13" width="15.5" customWidth="1"/>
    <col min="15" max="15" width="17.5" customWidth="1"/>
    <col min="18" max="18" width="12.25" customWidth="1"/>
    <col min="20" max="20" width="13.375" customWidth="1"/>
  </cols>
  <sheetData>
    <row r="1" spans="1:20" x14ac:dyDescent="0.15">
      <c r="A1" s="16" t="s">
        <v>8</v>
      </c>
      <c r="B1" s="7">
        <v>2332</v>
      </c>
      <c r="C1" s="7">
        <v>4.3297223000000003E-2</v>
      </c>
      <c r="D1" s="7">
        <f t="shared" ref="D1:D23" si="0">B1/C1</f>
        <v>53860.267204665754</v>
      </c>
      <c r="F1" s="13" t="s">
        <v>9</v>
      </c>
      <c r="G1">
        <v>3113</v>
      </c>
      <c r="H1">
        <v>6.6531008000000003E-2</v>
      </c>
      <c r="I1">
        <f>G1/H1</f>
        <v>46790.212467545956</v>
      </c>
      <c r="K1" s="17" t="s">
        <v>10</v>
      </c>
      <c r="L1" s="6">
        <v>3889</v>
      </c>
      <c r="M1" s="6">
        <v>5.3609964000000003E-2</v>
      </c>
      <c r="N1" s="6">
        <f>L1/M1</f>
        <v>72542.484826141648</v>
      </c>
      <c r="P1" s="13" t="s">
        <v>11</v>
      </c>
      <c r="Q1">
        <v>4671</v>
      </c>
      <c r="R1">
        <v>4.4633652000000003E-2</v>
      </c>
      <c r="S1">
        <f>Q1/R1</f>
        <v>104651.9787356858</v>
      </c>
    </row>
    <row r="2" spans="1:20" x14ac:dyDescent="0.15">
      <c r="A2" s="16"/>
      <c r="B2" s="7">
        <v>2335</v>
      </c>
      <c r="C2" s="7">
        <v>6.6808880000000001E-2</v>
      </c>
      <c r="D2" s="7">
        <f t="shared" si="0"/>
        <v>34950.443713470428</v>
      </c>
      <c r="F2" s="13"/>
      <c r="G2">
        <v>3120</v>
      </c>
      <c r="H2">
        <v>7.3022776999999997E-2</v>
      </c>
      <c r="I2">
        <f t="shared" ref="I2:I11" si="1">G2/H2</f>
        <v>42726.394806924422</v>
      </c>
      <c r="K2" s="17"/>
      <c r="L2" s="6">
        <v>3894</v>
      </c>
      <c r="M2" s="6">
        <v>0.114761343</v>
      </c>
      <c r="N2" s="6">
        <f t="shared" ref="N2:N11" si="2">L2/M2</f>
        <v>33931.286426301231</v>
      </c>
      <c r="P2" s="13"/>
      <c r="Q2">
        <v>4658</v>
      </c>
      <c r="R2">
        <v>4.4811509999999999E-2</v>
      </c>
      <c r="S2">
        <f t="shared" ref="S2:S11" si="3">Q2/R2</f>
        <v>103946.50838590354</v>
      </c>
    </row>
    <row r="3" spans="1:20" x14ac:dyDescent="0.15">
      <c r="A3" s="16"/>
      <c r="B3" s="7">
        <v>2337</v>
      </c>
      <c r="C3" s="7">
        <v>4.1612624000000001E-2</v>
      </c>
      <c r="D3" s="7">
        <f t="shared" si="0"/>
        <v>56160.841959882171</v>
      </c>
      <c r="F3" s="13"/>
      <c r="G3">
        <v>3120</v>
      </c>
      <c r="H3">
        <v>7.2315747999999999E-2</v>
      </c>
      <c r="I3">
        <f t="shared" si="1"/>
        <v>43144.129546997152</v>
      </c>
      <c r="K3" s="17"/>
      <c r="L3" s="6">
        <v>3882</v>
      </c>
      <c r="M3" s="6">
        <v>5.8299493000000001E-2</v>
      </c>
      <c r="N3" s="6">
        <f t="shared" si="2"/>
        <v>66587.199995032541</v>
      </c>
      <c r="P3" s="13"/>
      <c r="Q3">
        <v>4677</v>
      </c>
      <c r="R3">
        <v>5.3164084E-2</v>
      </c>
      <c r="S3">
        <f t="shared" si="3"/>
        <v>87972.925481044687</v>
      </c>
    </row>
    <row r="4" spans="1:20" x14ac:dyDescent="0.15">
      <c r="A4" s="16"/>
      <c r="B4" s="7">
        <v>2331</v>
      </c>
      <c r="C4" s="7">
        <v>7.1928087000000002E-2</v>
      </c>
      <c r="D4" s="7">
        <f t="shared" si="0"/>
        <v>32407.368209306052</v>
      </c>
      <c r="F4" s="13"/>
      <c r="G4">
        <v>3120</v>
      </c>
      <c r="H4">
        <v>5.9264193E-2</v>
      </c>
      <c r="I4">
        <f t="shared" si="1"/>
        <v>52645.616890455254</v>
      </c>
      <c r="K4" s="17"/>
      <c r="L4" s="6">
        <v>3897</v>
      </c>
      <c r="M4" s="6">
        <v>8.4636185000000003E-2</v>
      </c>
      <c r="N4" s="6">
        <f t="shared" si="2"/>
        <v>46044.135850404884</v>
      </c>
      <c r="P4" s="13"/>
      <c r="Q4">
        <v>4676</v>
      </c>
      <c r="R4">
        <v>9.5533444999999995E-2</v>
      </c>
      <c r="S4">
        <f t="shared" si="3"/>
        <v>48946.209361548725</v>
      </c>
    </row>
    <row r="5" spans="1:20" x14ac:dyDescent="0.15">
      <c r="A5" s="16"/>
      <c r="B5" s="7">
        <v>2340</v>
      </c>
      <c r="C5" s="7">
        <v>3.7935460999999997E-2</v>
      </c>
      <c r="D5" s="7">
        <f t="shared" si="0"/>
        <v>61683.710657951415</v>
      </c>
      <c r="F5" s="13"/>
      <c r="G5">
        <v>3120</v>
      </c>
      <c r="H5">
        <v>5.9824911000000001E-2</v>
      </c>
      <c r="I5">
        <f t="shared" si="1"/>
        <v>52152.187907141226</v>
      </c>
      <c r="J5" s="5">
        <f>AVERAGE(I1:I11)</f>
        <v>49605.697846383722</v>
      </c>
      <c r="K5" s="17"/>
      <c r="L5" s="6">
        <v>3909</v>
      </c>
      <c r="M5" s="6">
        <v>5.9143149999999999E-2</v>
      </c>
      <c r="N5" s="6">
        <f t="shared" si="2"/>
        <v>66093.875622113468</v>
      </c>
      <c r="O5" s="5">
        <f>AVERAGE(N1:N11)</f>
        <v>58405.273530431099</v>
      </c>
      <c r="P5" s="13"/>
      <c r="Q5">
        <v>4675</v>
      </c>
      <c r="R5">
        <v>5.4791840000000001E-2</v>
      </c>
      <c r="S5">
        <f t="shared" si="3"/>
        <v>85322.923997441947</v>
      </c>
    </row>
    <row r="6" spans="1:20" x14ac:dyDescent="0.15">
      <c r="A6" s="16"/>
      <c r="B6" s="7">
        <v>2328</v>
      </c>
      <c r="C6" s="7">
        <v>7.7515165999999996E-2</v>
      </c>
      <c r="D6" s="7">
        <f t="shared" si="0"/>
        <v>30032.832542731059</v>
      </c>
      <c r="E6" s="5">
        <f>AVERAGE(D1:D11)</f>
        <v>47162.069116547129</v>
      </c>
      <c r="F6" s="13"/>
      <c r="G6">
        <v>3120</v>
      </c>
      <c r="H6">
        <v>6.2945517000000006E-2</v>
      </c>
      <c r="I6">
        <f t="shared" si="1"/>
        <v>49566.675256635033</v>
      </c>
      <c r="K6" s="17"/>
      <c r="L6" s="6">
        <v>3886</v>
      </c>
      <c r="M6" s="6">
        <v>8.9370636000000003E-2</v>
      </c>
      <c r="N6" s="6">
        <f t="shared" si="2"/>
        <v>43481.843409954025</v>
      </c>
      <c r="P6" s="13"/>
      <c r="Q6">
        <v>4696</v>
      </c>
      <c r="R6">
        <v>8.4614124999999998E-2</v>
      </c>
      <c r="S6">
        <f t="shared" si="3"/>
        <v>55499.007996596316</v>
      </c>
      <c r="T6" s="5">
        <f>AVERAGE(S1:S11)</f>
        <v>67250.518242169041</v>
      </c>
    </row>
    <row r="7" spans="1:20" x14ac:dyDescent="0.15">
      <c r="A7" s="16"/>
      <c r="B7" s="7">
        <v>2340</v>
      </c>
      <c r="C7" s="7">
        <v>6.4502439999999994E-2</v>
      </c>
      <c r="D7" s="7">
        <f t="shared" si="0"/>
        <v>36277.697401834725</v>
      </c>
      <c r="F7" s="13"/>
      <c r="G7">
        <v>3104</v>
      </c>
      <c r="H7">
        <v>5.7983022000000002E-2</v>
      </c>
      <c r="I7">
        <f t="shared" si="1"/>
        <v>53532.911754754692</v>
      </c>
      <c r="K7" s="17"/>
      <c r="L7" s="6">
        <v>3888</v>
      </c>
      <c r="M7" s="6">
        <v>3.8149583000000001E-2</v>
      </c>
      <c r="N7" s="6">
        <f t="shared" si="2"/>
        <v>101914.61332617974</v>
      </c>
      <c r="P7" s="13"/>
      <c r="Q7">
        <v>4693</v>
      </c>
      <c r="R7">
        <v>0.12025720500000001</v>
      </c>
      <c r="S7">
        <f t="shared" si="3"/>
        <v>39024.688790995933</v>
      </c>
    </row>
    <row r="8" spans="1:20" x14ac:dyDescent="0.15">
      <c r="A8" s="16"/>
      <c r="B8" s="7">
        <v>2339</v>
      </c>
      <c r="C8" s="7">
        <v>5.9892608E-2</v>
      </c>
      <c r="D8" s="7">
        <f t="shared" si="0"/>
        <v>39053.233414046692</v>
      </c>
      <c r="F8" s="13"/>
      <c r="G8">
        <v>3120</v>
      </c>
      <c r="H8">
        <v>6.5703708999999999E-2</v>
      </c>
      <c r="I8">
        <f t="shared" si="1"/>
        <v>47485.90372576988</v>
      </c>
      <c r="K8" s="17"/>
      <c r="L8" s="6">
        <v>3898</v>
      </c>
      <c r="M8" s="6">
        <v>6.8334518999999996E-2</v>
      </c>
      <c r="N8" s="6">
        <f t="shared" si="2"/>
        <v>57042.912674924955</v>
      </c>
      <c r="P8" s="13"/>
      <c r="Q8">
        <v>4679</v>
      </c>
      <c r="R8">
        <v>8.8805209999999996E-2</v>
      </c>
      <c r="S8">
        <f t="shared" si="3"/>
        <v>52688.350154230822</v>
      </c>
    </row>
    <row r="9" spans="1:20" x14ac:dyDescent="0.15">
      <c r="A9" s="16"/>
      <c r="B9" s="7">
        <v>2327</v>
      </c>
      <c r="C9" s="7">
        <v>3.1788009999999998E-2</v>
      </c>
      <c r="D9" s="7">
        <f t="shared" si="0"/>
        <v>73203.701647256312</v>
      </c>
      <c r="F9" s="13"/>
      <c r="G9">
        <v>3120</v>
      </c>
      <c r="H9">
        <v>5.1560002000000001E-2</v>
      </c>
      <c r="I9">
        <f t="shared" si="1"/>
        <v>60512.02247819928</v>
      </c>
      <c r="K9" s="17"/>
      <c r="L9" s="6">
        <v>3894</v>
      </c>
      <c r="M9" s="6">
        <v>6.0246754999999999E-2</v>
      </c>
      <c r="N9" s="6">
        <f t="shared" si="2"/>
        <v>64634.186521747106</v>
      </c>
      <c r="P9" s="13"/>
      <c r="Q9">
        <v>4671</v>
      </c>
      <c r="R9">
        <v>5.7931839999999998E-2</v>
      </c>
      <c r="S9">
        <f t="shared" si="3"/>
        <v>80629.236012527821</v>
      </c>
    </row>
    <row r="10" spans="1:20" x14ac:dyDescent="0.15">
      <c r="A10" s="16"/>
      <c r="B10" s="7">
        <v>2329</v>
      </c>
      <c r="C10" s="7">
        <v>6.4013171999999993E-2</v>
      </c>
      <c r="D10" s="7">
        <f t="shared" si="0"/>
        <v>36383.136895637668</v>
      </c>
      <c r="F10" s="13"/>
      <c r="G10">
        <v>3120</v>
      </c>
      <c r="H10">
        <v>4.7720707000000001E-2</v>
      </c>
      <c r="I10">
        <f t="shared" si="1"/>
        <v>65380.422800525565</v>
      </c>
      <c r="K10" s="17"/>
      <c r="L10" s="6">
        <v>3900</v>
      </c>
      <c r="M10" s="6">
        <v>7.3850921E-2</v>
      </c>
      <c r="N10" s="6">
        <f t="shared" si="2"/>
        <v>52809.090898135175</v>
      </c>
      <c r="P10" s="13"/>
      <c r="Q10">
        <v>4659</v>
      </c>
      <c r="R10">
        <v>9.8938553999999998E-2</v>
      </c>
      <c r="S10">
        <f t="shared" si="3"/>
        <v>47089.833150381397</v>
      </c>
    </row>
    <row r="11" spans="1:20" x14ac:dyDescent="0.15">
      <c r="A11" s="16"/>
      <c r="B11" s="7">
        <v>2340</v>
      </c>
      <c r="C11" s="7">
        <v>3.6128101000000003E-2</v>
      </c>
      <c r="D11" s="7">
        <f t="shared" si="0"/>
        <v>64769.526635236092</v>
      </c>
      <c r="F11" s="13"/>
      <c r="G11">
        <v>3120</v>
      </c>
      <c r="H11">
        <v>9.8341438000000003E-2</v>
      </c>
      <c r="I11">
        <f t="shared" si="1"/>
        <v>31726.198675272572</v>
      </c>
      <c r="K11" s="17"/>
      <c r="L11" s="6">
        <v>3888</v>
      </c>
      <c r="M11" s="6">
        <v>0.10402291700000001</v>
      </c>
      <c r="N11" s="6">
        <f t="shared" si="2"/>
        <v>37376.37928380724</v>
      </c>
      <c r="P11" s="13"/>
      <c r="Q11">
        <v>4680</v>
      </c>
      <c r="R11">
        <v>0.13771170799999999</v>
      </c>
      <c r="S11">
        <f t="shared" si="3"/>
        <v>33984.038597502549</v>
      </c>
    </row>
    <row r="12" spans="1:20" x14ac:dyDescent="0.15">
      <c r="A12" s="13" t="s">
        <v>7</v>
      </c>
      <c r="B12" s="18" t="s">
        <v>16</v>
      </c>
      <c r="C12" s="19"/>
      <c r="D12" s="20"/>
      <c r="F12" s="13"/>
    </row>
    <row r="13" spans="1:20" x14ac:dyDescent="0.15">
      <c r="A13" s="13"/>
      <c r="B13">
        <v>2926</v>
      </c>
      <c r="C13">
        <v>5.5437564000000002E-2</v>
      </c>
      <c r="D13">
        <f t="shared" si="0"/>
        <v>52780.096903247766</v>
      </c>
      <c r="F13" s="13" t="s">
        <v>12</v>
      </c>
      <c r="G13">
        <v>3494</v>
      </c>
      <c r="H13">
        <v>7.9710859999999994E-2</v>
      </c>
      <c r="I13">
        <f>G13/H13</f>
        <v>43833.424956147763</v>
      </c>
      <c r="K13" s="13" t="s">
        <v>13</v>
      </c>
      <c r="L13">
        <v>4095</v>
      </c>
      <c r="M13">
        <v>9.0842652999999995E-2</v>
      </c>
      <c r="N13">
        <f>L13/M13</f>
        <v>45077.943727601174</v>
      </c>
      <c r="P13" s="13" t="s">
        <v>15</v>
      </c>
      <c r="Q13">
        <v>4682</v>
      </c>
      <c r="R13">
        <v>0.106733571</v>
      </c>
      <c r="S13">
        <f>Q13/R13</f>
        <v>43866.235863128764</v>
      </c>
    </row>
    <row r="14" spans="1:20" x14ac:dyDescent="0.15">
      <c r="A14" s="13"/>
      <c r="B14">
        <v>2917</v>
      </c>
      <c r="C14">
        <v>6.0032808E-2</v>
      </c>
      <c r="D14">
        <f t="shared" si="0"/>
        <v>48590.097601298279</v>
      </c>
      <c r="F14" s="13"/>
      <c r="G14">
        <v>3504</v>
      </c>
      <c r="H14">
        <v>7.4757163000000001E-2</v>
      </c>
      <c r="I14">
        <f t="shared" ref="I14:I22" si="4">G14/H14</f>
        <v>46871.762642999172</v>
      </c>
      <c r="K14" s="13"/>
      <c r="L14">
        <v>4095</v>
      </c>
      <c r="M14">
        <v>0.12707600499999999</v>
      </c>
      <c r="N14">
        <f t="shared" ref="N14:N23" si="5">L14/M14</f>
        <v>32224.809081777479</v>
      </c>
      <c r="P14" s="13"/>
      <c r="Q14">
        <v>4688</v>
      </c>
      <c r="R14">
        <v>0.159095765</v>
      </c>
      <c r="S14">
        <f t="shared" ref="S14:S23" si="6">Q14/R14</f>
        <v>29466.529168768258</v>
      </c>
    </row>
    <row r="15" spans="1:20" x14ac:dyDescent="0.15">
      <c r="A15" s="13"/>
      <c r="B15">
        <v>2915</v>
      </c>
      <c r="C15">
        <v>5.7109502999999999E-2</v>
      </c>
      <c r="D15">
        <f t="shared" si="0"/>
        <v>51042.293258969527</v>
      </c>
      <c r="F15" s="13"/>
      <c r="G15">
        <v>3505</v>
      </c>
      <c r="H15">
        <v>7.1508627000000005E-2</v>
      </c>
      <c r="I15">
        <f t="shared" si="4"/>
        <v>49015.064993486725</v>
      </c>
      <c r="K15" s="13"/>
      <c r="L15">
        <v>4104</v>
      </c>
      <c r="M15">
        <v>0.120829877</v>
      </c>
      <c r="N15">
        <f t="shared" si="5"/>
        <v>33965.109473710712</v>
      </c>
      <c r="P15" s="13"/>
      <c r="Q15">
        <v>4704</v>
      </c>
      <c r="R15">
        <v>0.140106851</v>
      </c>
      <c r="S15">
        <f t="shared" si="6"/>
        <v>33574.375317306927</v>
      </c>
    </row>
    <row r="16" spans="1:20" x14ac:dyDescent="0.15">
      <c r="A16" s="13"/>
      <c r="B16">
        <v>2922</v>
      </c>
      <c r="C16">
        <v>5.7229226000000001E-2</v>
      </c>
      <c r="D16">
        <f t="shared" si="0"/>
        <v>51057.828389990806</v>
      </c>
      <c r="F16" s="13"/>
      <c r="G16">
        <v>3492</v>
      </c>
      <c r="H16">
        <v>8.0980452999999994E-2</v>
      </c>
      <c r="I16">
        <f t="shared" si="4"/>
        <v>43121.517238240202</v>
      </c>
      <c r="K16" s="13"/>
      <c r="L16">
        <v>4101</v>
      </c>
      <c r="M16">
        <v>9.5236981999999998E-2</v>
      </c>
      <c r="N16">
        <f t="shared" si="5"/>
        <v>43061.00334006804</v>
      </c>
      <c r="P16" s="13"/>
      <c r="Q16">
        <v>4680</v>
      </c>
      <c r="R16">
        <v>0.15391592300000001</v>
      </c>
      <c r="S16">
        <f t="shared" si="6"/>
        <v>30406.210798605935</v>
      </c>
    </row>
    <row r="17" spans="1:20" x14ac:dyDescent="0.15">
      <c r="A17" s="13"/>
      <c r="B17">
        <v>2910</v>
      </c>
      <c r="C17">
        <v>8.2972588999999999E-2</v>
      </c>
      <c r="D17">
        <f t="shared" si="0"/>
        <v>35071.823539217272</v>
      </c>
      <c r="F17" s="13"/>
      <c r="G17">
        <v>3485</v>
      </c>
      <c r="H17">
        <v>9.3632690000000005E-2</v>
      </c>
      <c r="I17">
        <f t="shared" si="4"/>
        <v>37219.906850908585</v>
      </c>
      <c r="J17" s="5">
        <f>AVERAGE(I13:I22)</f>
        <v>43271.833271245225</v>
      </c>
      <c r="K17" s="13"/>
      <c r="L17">
        <v>4076</v>
      </c>
      <c r="M17">
        <v>9.0211177000000004E-2</v>
      </c>
      <c r="N17">
        <f t="shared" si="5"/>
        <v>45182.871297644189</v>
      </c>
      <c r="O17" s="5">
        <f>AVERAGE(N13:N23)</f>
        <v>41865.627955762575</v>
      </c>
      <c r="P17" s="13"/>
      <c r="Q17">
        <v>4697</v>
      </c>
      <c r="R17">
        <v>0.12007886199999999</v>
      </c>
      <c r="S17">
        <f t="shared" si="6"/>
        <v>39115.960309483948</v>
      </c>
      <c r="T17" s="5">
        <f>AVERAGE(S13:S23)</f>
        <v>34815.206655135116</v>
      </c>
    </row>
    <row r="18" spans="1:20" x14ac:dyDescent="0.15">
      <c r="A18" s="13"/>
      <c r="B18">
        <v>2925</v>
      </c>
      <c r="C18">
        <v>8.2386744999999997E-2</v>
      </c>
      <c r="D18">
        <f t="shared" si="0"/>
        <v>35503.283932384998</v>
      </c>
      <c r="E18" s="5">
        <f>AVERAGE(D13:D23)</f>
        <v>44250.572245916766</v>
      </c>
      <c r="F18" s="13"/>
      <c r="G18">
        <v>3509</v>
      </c>
      <c r="H18">
        <v>8.5467527000000001E-2</v>
      </c>
      <c r="I18">
        <f t="shared" si="4"/>
        <v>41056.528990244449</v>
      </c>
      <c r="K18" s="13"/>
      <c r="L18">
        <v>4099</v>
      </c>
      <c r="M18">
        <v>7.8302540000000004E-2</v>
      </c>
      <c r="N18">
        <f t="shared" si="5"/>
        <v>52348.238000963953</v>
      </c>
      <c r="P18" s="13"/>
      <c r="Q18">
        <v>4698</v>
      </c>
      <c r="R18">
        <v>0.15042119400000001</v>
      </c>
      <c r="S18">
        <f t="shared" si="6"/>
        <v>31232.300948229407</v>
      </c>
    </row>
    <row r="19" spans="1:20" x14ac:dyDescent="0.15">
      <c r="A19" s="13"/>
      <c r="B19">
        <v>2925</v>
      </c>
      <c r="C19">
        <v>6.5351828000000001E-2</v>
      </c>
      <c r="D19">
        <f t="shared" si="0"/>
        <v>44757.73806969868</v>
      </c>
      <c r="F19" s="13"/>
      <c r="G19">
        <v>3506</v>
      </c>
      <c r="H19">
        <v>6.7871060999999996E-2</v>
      </c>
      <c r="I19">
        <f t="shared" si="4"/>
        <v>51656.773127504224</v>
      </c>
      <c r="K19" s="13"/>
      <c r="L19">
        <v>4095</v>
      </c>
      <c r="M19">
        <v>0.10918557299999999</v>
      </c>
      <c r="N19">
        <f t="shared" si="5"/>
        <v>37504.954981552371</v>
      </c>
      <c r="P19" s="13"/>
      <c r="Q19">
        <v>4703</v>
      </c>
      <c r="R19">
        <v>0.16944698</v>
      </c>
      <c r="S19">
        <f t="shared" si="6"/>
        <v>27754.994512147696</v>
      </c>
    </row>
    <row r="20" spans="1:20" x14ac:dyDescent="0.15">
      <c r="A20" s="13"/>
      <c r="B20">
        <v>2910</v>
      </c>
      <c r="C20">
        <v>8.2200166000000005E-2</v>
      </c>
      <c r="D20">
        <f t="shared" si="0"/>
        <v>35401.388362159756</v>
      </c>
      <c r="F20" s="13"/>
      <c r="G20">
        <v>3505</v>
      </c>
      <c r="H20">
        <v>7.7082342999999998E-2</v>
      </c>
      <c r="I20">
        <f t="shared" si="4"/>
        <v>45470.854460145303</v>
      </c>
      <c r="K20" s="13"/>
      <c r="L20">
        <v>4074</v>
      </c>
      <c r="M20">
        <v>8.5953062999999996E-2</v>
      </c>
      <c r="N20">
        <f t="shared" si="5"/>
        <v>47397.961838777053</v>
      </c>
      <c r="P20" s="13"/>
      <c r="Q20">
        <v>4703</v>
      </c>
      <c r="R20">
        <v>0.119592301</v>
      </c>
      <c r="S20">
        <f t="shared" si="6"/>
        <v>39325.273957225727</v>
      </c>
    </row>
    <row r="21" spans="1:20" x14ac:dyDescent="0.15">
      <c r="A21" s="13"/>
      <c r="B21">
        <v>2925</v>
      </c>
      <c r="C21">
        <v>7.7277068000000004E-2</v>
      </c>
      <c r="D21">
        <f t="shared" si="0"/>
        <v>37850.814940339093</v>
      </c>
      <c r="F21" s="13"/>
      <c r="G21">
        <v>3470</v>
      </c>
      <c r="H21">
        <v>8.1552870999999999E-2</v>
      </c>
      <c r="I21">
        <f t="shared" si="4"/>
        <v>42549.084507398889</v>
      </c>
      <c r="K21" s="13"/>
      <c r="L21">
        <v>4090</v>
      </c>
      <c r="M21">
        <v>0.10874122899999999</v>
      </c>
      <c r="N21">
        <f t="shared" si="5"/>
        <v>37612.228936643711</v>
      </c>
      <c r="P21" s="13"/>
      <c r="Q21">
        <v>4681</v>
      </c>
      <c r="R21">
        <v>0.156635467</v>
      </c>
      <c r="S21">
        <f t="shared" si="6"/>
        <v>29884.674841873457</v>
      </c>
    </row>
    <row r="22" spans="1:20" x14ac:dyDescent="0.15">
      <c r="A22" s="13"/>
      <c r="B22">
        <v>2924</v>
      </c>
      <c r="C22">
        <v>6.6135651000000004E-2</v>
      </c>
      <c r="D22">
        <f t="shared" si="0"/>
        <v>44212.160246218788</v>
      </c>
      <c r="F22" s="13"/>
      <c r="G22">
        <v>3510</v>
      </c>
      <c r="H22">
        <v>0.109950643</v>
      </c>
      <c r="I22">
        <f t="shared" si="4"/>
        <v>31923.414945376899</v>
      </c>
      <c r="K22" s="13"/>
      <c r="L22">
        <v>4103</v>
      </c>
      <c r="M22">
        <v>0.100201097</v>
      </c>
      <c r="N22">
        <f t="shared" si="5"/>
        <v>40947.655493232771</v>
      </c>
      <c r="P22" s="13"/>
      <c r="Q22">
        <v>4689</v>
      </c>
      <c r="R22">
        <v>0.118865268</v>
      </c>
      <c r="S22">
        <f t="shared" si="6"/>
        <v>39448.024464135313</v>
      </c>
    </row>
    <row r="23" spans="1:20" x14ac:dyDescent="0.15">
      <c r="A23" s="13"/>
      <c r="B23">
        <v>2923</v>
      </c>
      <c r="C23">
        <v>5.7894063000000003E-2</v>
      </c>
      <c r="D23">
        <f t="shared" si="0"/>
        <v>50488.769461559466</v>
      </c>
      <c r="F23" s="13"/>
      <c r="K23" s="13"/>
      <c r="L23">
        <v>4091</v>
      </c>
      <c r="M23">
        <v>9.0510589000000002E-2</v>
      </c>
      <c r="N23">
        <f t="shared" si="5"/>
        <v>45199.131341416854</v>
      </c>
      <c r="P23" s="13"/>
      <c r="Q23">
        <v>4703</v>
      </c>
      <c r="R23">
        <v>0.120922457</v>
      </c>
      <c r="S23">
        <f t="shared" si="6"/>
        <v>38892.693025580847</v>
      </c>
    </row>
    <row r="24" spans="1:20" x14ac:dyDescent="0.15">
      <c r="A24" s="13"/>
    </row>
    <row r="25" spans="1:20" x14ac:dyDescent="0.15">
      <c r="A25" s="13"/>
    </row>
  </sheetData>
  <mergeCells count="9">
    <mergeCell ref="A12:A25"/>
    <mergeCell ref="A1:A11"/>
    <mergeCell ref="F1:F12"/>
    <mergeCell ref="K1:K11"/>
    <mergeCell ref="P1:P11"/>
    <mergeCell ref="F13:F23"/>
    <mergeCell ref="K13:K23"/>
    <mergeCell ref="P13:P23"/>
    <mergeCell ref="B12:D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pbft</vt:lpstr>
      <vt:lpstr>RBFT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2020-12-06T02:39:05Z</dcterms:modified>
</cp:coreProperties>
</file>