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stinwiley/Desktop/school/module 1 test/"/>
    </mc:Choice>
  </mc:AlternateContent>
  <xr:revisionPtr revIDLastSave="0" documentId="8_{5DD4A614-8986-5745-AEC7-FE4AE138DE59}" xr6:coauthVersionLast="47" xr6:coauthVersionMax="47" xr10:uidLastSave="{00000000-0000-0000-0000-000000000000}"/>
  <bookViews>
    <workbookView xWindow="28820" yWindow="500" windowWidth="38380" windowHeight="20680" xr2:uid="{00000000-000D-0000-FFFF-FFFF00000000}"/>
  </bookViews>
  <sheets>
    <sheet name=" Sub-Category Statistics" sheetId="6" r:id="rId1"/>
    <sheet name="Parent Category Statistics" sheetId="3" r:id="rId2"/>
    <sheet name="Crowdfunding" sheetId="1" r:id="rId3"/>
  </sheets>
  <definedNames>
    <definedName name="_xlnm._FilterDatabase" localSheetId="2" hidden="1">Crowdfunding!$A$1:$R$1001</definedName>
  </definedNames>
  <calcPr calcId="191029"/>
  <pivotCaches>
    <pivotCache cacheId="1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<sst xmlns="http://schemas.openxmlformats.org/spreadsheetml/2006/main" count="6075" uniqueCount="2071">
  <si>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</si>
  <si>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</si>
  <si>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</si>
  <si>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</si>
  <si>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</si>
  <si>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</si>
  <si>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</si>
  <si>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</si>
  <si>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</si>
  <si>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</si>
  <si>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</si>
  <si>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</si>
  <si>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</si>
  <si>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</si>
  <si>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</si>
  <si>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</si>
  <si>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</si>
  <si>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</si>
  <si>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</si>
  <si>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</si>
  <si>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</si>
  <si>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</si>
  <si>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</si>
  <si>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</si>
  <si>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</si>
  <si>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</si>
  <si>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</si>
  <si>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</si>
  <si>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</si>
  <si>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</si>
  <si>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</si>
  <si>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</si>
  <si>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</si>
  <si>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</si>
  <si>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</si>
  <si>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</si>
  <si>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</si>
  <si>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</si>
  <si>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</si>
  <si>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</si>
  <si>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</si>
  <si>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</si>
  <si>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</si>
  <si>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</si>
  <si>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</si>
  <si>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</si>
  <si>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</si>
  <si>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</si>
  <si>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</si>
  <si>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</si>
  <si>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</si>
  <si>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</si>
  <si>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</si>
  <si>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</si>
  <si>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</si>
  <si>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</si>
  <si>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</si>
  <si>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</si>
  <si>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</si>
  <si>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</si>
  <si>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</si>
  <si>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</si>
  <si>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</si>
  <si>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</si>
  <si>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</si>
  <si>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</si>
  <si>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</si>
  <si>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</si>
  <si>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</si>
  <si>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</si>
  <si>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</si>
  <si>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</si>
  <si>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</si>
  <si>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</si>
  <si>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</si>
  <si>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</si>
  <si>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</si>
  <si>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</si>
  <si>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</si>
  <si>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</si>
  <si>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</si>
  <si>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</si>
  <si>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</si>
  <si>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</si>
  <si>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</si>
  <si>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</si>
  <si>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</si>
  <si>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</si>
  <si>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</si>
  <si>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</si>
  <si>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</si>
  <si>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</si>
  <si>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</si>
  <si>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</si>
  <si>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</si>
  <si>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</si>
  <si>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</si>
  <si>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</si>
  <si>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</si>
  <si>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</si>
  <si>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</si>
  <si>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</si>
  <si>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</si>
  <si>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</si>
  <si>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</si>
  <si>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</si>
  <si>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</si>
  <si>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</si>
  <si>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</si>
  <si>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</si>
  <si>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</si>
  <si>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</si>
  <si>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</si>
  <si>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</si>
  <si>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</si>
  <si>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</si>
  <si>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</si>
  <si>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</si>
  <si>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</si>
  <si>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</si>
  <si>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</si>
  <si>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</si>
  <si>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</si>
  <si>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</si>
  <si>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</si>
  <si>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</si>
  <si>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</si>
  <si>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</si>
  <si>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</si>
  <si>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</si>
  <si>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</si>
  <si>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</si>
  <si>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</si>
  <si>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</si>
  <si>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</si>
  <si>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</si>
  <si>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</si>
  <si>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</si>
  <si>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</si>
  <si>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</si>
  <si>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</si>
  <si>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</si>
  <si>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</si>
  <si>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</si>
  <si>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</si>
  <si>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</si>
  <si>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</si>
  <si>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</si>
  <si>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</si>
  <si>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</si>
  <si>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</si>
  <si>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</si>
  <si>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</si>
  <si>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</si>
  <si>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</si>
  <si>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</si>
  <si>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</si>
  <si>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</si>
  <si>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</si>
  <si>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</si>
  <si>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</si>
  <si>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</si>
  <si>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</si>
  <si>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</si>
  <si>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</si>
  <si>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</si>
  <si>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</si>
  <si>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</si>
  <si>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</si>
  <si>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</si>
  <si>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</si>
  <si>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</si>
  <si>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</si>
  <si>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</si>
  <si>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</si>
  <si>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</si>
  <si>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</si>
  <si>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</si>
  <si>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</si>
  <si>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</si>
  <si>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</si>
  <si>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</si>
  <si>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</si>
  <si>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</si>
  <si>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</si>
  <si>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</si>
  <si>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</si>
  <si>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</si>
  <si>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</si>
  <si>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</si>
  <si>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</si>
  <si>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</si>
  <si>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</si>
  <si>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</si>
  <si>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</si>
  <si>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</si>
  <si>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</si>
  <si>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</si>
  <si>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</si>
  <si>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</si>
  <si>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</si>
  <si>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</si>
  <si>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</si>
  <si>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</si>
  <si>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</si>
  <si>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</si>
  <si>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</si>
  <si>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</si>
  <si>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</si>
  <si>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</si>
  <si>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</si>
  <si>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</si>
  <si>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</si>
  <si>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</si>
  <si>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</si>
  <si>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</si>
  <si>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</si>
  <si>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</si>
  <si>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</si>
  <si>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</si>
  <si>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</si>
  <si>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</si>
  <si>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</si>
  <si>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</si>
  <si>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</si>
  <si>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</si>
  <si>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</si>
  <si>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</si>
  <si>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</si>
  <si>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</si>
  <si>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</si>
  <si>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</si>
  <si>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</si>
  <si>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</si>
  <si>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</si>
  <si>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</si>
  <si>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</si>
  <si>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</si>
  <si>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</si>
  <si>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</si>
  <si>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</si>
  <si>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</si>
  <si>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</si>
  <si>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</si>
  <si>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</si>
  <si>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</si>
  <si>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</si>
  <si>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</si>
  <si>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</si>
  <si>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</si>
  <si>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</si>
  <si>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</si>
  <si>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</si>
  <si>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</si>
  <si>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</si>
  <si>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</si>
  <si>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</si>
  <si>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</si>
  <si>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</si>
  <si>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</si>
  <si>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</si>
  <si>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</si>
  <si>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</si>
  <si>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</si>
  <si>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</si>
  <si>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</si>
  <si>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</si>
  <si>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</si>
  <si>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</si>
  <si>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</si>
  <si>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</si>
  <si>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</si>
  <si>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</si>
  <si>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</si>
  <si>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</si>
  <si>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</si>
  <si>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</si>
  <si>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</si>
  <si>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</si>
  <si>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</si>
  <si>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</si>
  <si>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</si>
  <si>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</si>
  <si>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</si>
  <si>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</si>
  <si>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</si>
  <si>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</si>
  <si>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</si>
  <si>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</si>
  <si>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</si>
  <si>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</si>
  <si>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</si>
  <si>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</si>
  <si>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</si>
  <si>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</si>
  <si>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</si>
  <si>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</si>
  <si>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</si>
  <si>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</si>
  <si>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</si>
  <si>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</si>
  <si>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</si>
  <si>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</si>
  <si>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</si>
  <si>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</si>
  <si>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</si>
  <si>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</si>
  <si>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</si>
  <si>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</si>
  <si>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</si>
  <si>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</si>
  <si>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</si>
  <si>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</si>
  <si>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</si>
  <si>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</si>
  <si>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</si>
  <si>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</si>
  <si>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</si>
  <si>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</si>
  <si>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</si>
  <si>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</si>
  <si>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</si>
  <si>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</si>
  <si>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</si>
  <si>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</si>
  <si>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</si>
  <si>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</si>
  <si>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</si>
  <si>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</si>
  <si>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</si>
  <si>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</si>
  <si>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</si>
  <si>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</si>
  <si>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</si>
  <si>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</si>
  <si>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</si>
  <si>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</si>
  <si>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</si>
  <si>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</si>
  <si>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</si>
  <si>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</si>
  <si>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</si>
  <si>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</si>
  <si>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</si>
  <si>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</si>
  <si>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</si>
  <si>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</si>
  <si>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</si>
  <si>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</si>
  <si>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</si>
  <si>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</si>
  <si>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</si>
  <si>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</si>
  <si>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</si>
  <si>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</si>
  <si>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</si>
  <si>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</si>
  <si>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</si>
  <si>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</si>
  <si>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</si>
  <si>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</si>
  <si>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</si>
  <si>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</si>
  <si>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</si>
  <si>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</si>
  <si>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</si>
  <si>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</si>
  <si>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</si>
  <si>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</si>
  <si>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</si>
  <si>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</si>
  <si>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</si>
  <si>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</si>
  <si>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</si>
  <si>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</si>
  <si>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</si>
  <si>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</si>
  <si>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</si>
  <si>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</si>
  <si>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</si>
  <si>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</si>
  <si>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</si>
  <si>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</si>
  <si>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</si>
  <si>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</si>
  <si>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</si>
  <si>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</si>
  <si>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</si>
  <si>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</si>
  <si>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</si>
  <si>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</si>
  <si>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</si>
  <si>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</si>
  <si>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</si>
  <si>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</si>
  <si>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</si>
  <si>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</si>
  <si>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</si>
  <si>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</si>
  <si>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</si>
  <si>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</si>
  <si>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</si>
  <si>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</si>
  <si>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</si>
  <si>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</si>
  <si>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</si>
  <si>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</si>
  <si>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</si>
  <si>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</si>
  <si>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</si>
  <si>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</si>
  <si>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</si>
  <si>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</si>
  <si>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</si>
  <si>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</si>
  <si>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</si>
  <si>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</si>
  <si>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</si>
  <si>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</si>
  <si>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</si>
  <si>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</si>
  <si>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</si>
  <si>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</si>
  <si>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</si>
  <si>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</si>
  <si>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</si>
  <si>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</si>
  <si>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</si>
  <si>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</si>
  <si>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</si>
  <si>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</si>
  <si>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</si>
  <si>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</si>
  <si>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</si>
  <si>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</si>
  <si>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</si>
  <si>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</si>
  <si>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</si>
  <si>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</si>
  <si>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</si>
  <si>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</si>
  <si>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</si>
  <si>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</si>
  <si>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</si>
  <si>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</si>
  <si>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</si>
  <si>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</si>
  <si>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</si>
  <si>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</si>
  <si>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</si>
  <si>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</si>
  <si>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</si>
  <si>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</si>
  <si>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</si>
  <si>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</si>
  <si>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</si>
  <si>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</si>
  <si>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</si>
  <si>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</si>
  <si>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</si>
  <si>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</si>
  <si>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</si>
  <si>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</si>
  <si>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</si>
  <si>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</si>
  <si>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</si>
  <si>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</si>
  <si>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</si>
  <si>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</si>
  <si>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</si>
  <si>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</si>
  <si>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</si>
  <si>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</si>
  <si>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</si>
  <si>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</si>
  <si>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</si>
  <si>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</si>
  <si>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</si>
  <si>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</si>
  <si>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</si>
  <si>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</si>
  <si>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</si>
  <si>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</si>
  <si>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</si>
  <si>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</si>
  <si>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</si>
  <si>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</si>
  <si>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</si>
  <si>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</si>
  <si>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</si>
  <si>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</si>
  <si>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</si>
  <si>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</si>
  <si>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</si>
  <si>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</si>
  <si>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</si>
  <si>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</si>
  <si>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</si>
  <si>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</si>
  <si>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</si>
  <si>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</si>
  <si>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</si>
  <si>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</si>
  <si>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</si>
  <si>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</si>
  <si>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</si>
  <si>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</si>
  <si>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</si>
  <si>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</si>
  <si>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</si>
  <si>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</si>
  <si>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</si>
  <si>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</si>
  <si>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</si>
  <si>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</si>
  <si>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</si>
  <si>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</si>
  <si>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</si>
  <si>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</si>
  <si>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</si>
  <si>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</si>
  <si>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</si>
  <si>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</si>
  <si>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</si>
  <si>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</si>
  <si>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</si>
  <si>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</si>
  <si>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</si>
  <si>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</si>
  <si>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</si>
  <si>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</si>
  <si>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</si>
  <si>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</si>
  <si>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</si>
  <si>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</si>
  <si>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</si>
  <si>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</si>
  <si>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</si>
  <si>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</si>
  <si>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</si>
  <si>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</si>
  <si>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</si>
  <si>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</si>
  <si>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</si>
  <si>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</si>
  <si>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</si>
  <si>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</si>
  <si>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</si>
  <si>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</si>
  <si>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</si>
  <si>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</si>
  <si>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</si>
  <si>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</si>
  <si>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</si>
  <si>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</si>
  <si>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</si>
  <si>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</si>
  <si>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</si>
  <si>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</si>
  <si>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</si>
  <si>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</si>
  <si>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</si>
  <si>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</si>
  <si>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</si>
  <si>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</si>
  <si>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</si>
  <si>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</si>
  <si>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</si>
  <si>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</si>
  <si>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</si>
  <si>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</si>
  <si>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</si>
  <si>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</si>
  <si>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</si>
  <si>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</si>
  <si>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</si>
  <si>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</si>
  <si>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</si>
  <si>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</si>
  <si>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</si>
  <si>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</si>
  <si>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</si>
  <si>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</si>
  <si>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</si>
  <si>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</si>
  <si>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</si>
  <si>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</si>
  <si>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</si>
  <si>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</si>
  <si>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</si>
  <si>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</si>
  <si>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</si>
  <si>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</si>
  <si>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</si>
  <si>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</si>
  <si>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</si>
  <si>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</si>
  <si>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</si>
  <si>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</si>
  <si>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</si>
  <si>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</si>
  <si>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</si>
  <si>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</si>
  <si>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</si>
  <si>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</si>
  <si>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</si>
  <si>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</si>
  <si>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</si>
  <si>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</si>
  <si>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</si>
  <si>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</si>
  <si>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</si>
  <si>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</si>
  <si>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</si>
  <si>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</si>
  <si>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</si>
  <si>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</si>
  <si>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</si>
  <si>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</si>
  <si>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</si>
  <si>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</si>
  <si>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</si>
  <si>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</si>
  <si>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</si>
  <si>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</si>
  <si>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</si>
  <si>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</si>
  <si>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</si>
  <si>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</si>
  <si>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</si>
  <si>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</si>
  <si>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</si>
  <si>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</si>
  <si>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</si>
  <si>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</si>
  <si>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</si>
  <si>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</si>
  <si>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</si>
  <si>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</si>
  <si>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</si>
  <si>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</si>
  <si>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</si>
  <si>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</si>
  <si>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</si>
  <si>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</si>
  <si>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</si>
  <si>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</si>
  <si>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</si>
  <si>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</si>
  <si>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</si>
  <si>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</si>
  <si>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</si>
  <si>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</si>
  <si>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</si>
  <si>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</si>
  <si>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</si>
  <si>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</si>
  <si>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</si>
  <si>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</si>
  <si>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</si>
  <si>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</si>
  <si>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</si>
  <si>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</si>
  <si>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</si>
  <si>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</si>
  <si>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</si>
  <si>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</si>
  <si>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</si>
  <si>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</si>
  <si>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</si>
  <si>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</si>
  <si>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</si>
  <si>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</si>
  <si>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</si>
  <si>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</si>
  <si>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</si>
  <si>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</si>
  <si>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</si>
  <si>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</si>
  <si>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</si>
  <si>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</si>
  <si>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</si>
  <si>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</si>
  <si>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</si>
  <si>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</si>
  <si>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</si>
  <si>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</si>
  <si>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</si>
  <si>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</si>
  <si>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</si>
  <si>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</si>
  <si>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</si>
  <si>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</si>
  <si>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</si>
  <si>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</si>
  <si>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</si>
  <si>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</si>
  <si>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</si>
  <si>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</si>
  <si>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</si>
  <si>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</si>
  <si>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</si>
  <si>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</si>
  <si>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</si>
  <si>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</si>
  <si>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</si>
  <si>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</si>
  <si>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</si>
  <si>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</si>
  <si>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</si>
  <si>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</si>
  <si>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</si>
  <si>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</si>
  <si>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</si>
  <si>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</si>
  <si>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</si>
  <si>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</si>
  <si>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</si>
  <si>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</si>
  <si>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</si>
  <si>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</si>
  <si>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</si>
  <si>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</si>
  <si>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</si>
  <si>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</si>
  <si>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</si>
  <si>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</si>
  <si>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</si>
  <si>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</si>
  <si>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</si>
  <si>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</si>
  <si>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</si>
  <si>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</si>
  <si>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</si>
  <si>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</si>
  <si>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</si>
  <si>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</si>
  <si>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</si>
  <si>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</si>
  <si>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</si>
  <si>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</si>
  <si>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</si>
  <si>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</si>
  <si>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</si>
  <si>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</si>
  <si>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</si>
  <si>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</si>
  <si>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</si>
  <si>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</si>
  <si>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</si>
  <si>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</si>
  <si>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</si>
  <si>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</si>
  <si>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</si>
  <si>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</si>
  <si>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</si>
  <si>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</si>
  <si>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</si>
  <si>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</si>
  <si>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</si>
  <si>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</si>
  <si>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</si>
  <si>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</si>
  <si>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</si>
  <si>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</si>
  <si>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</si>
  <si>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</si>
  <si>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</si>
  <si>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</si>
  <si>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</si>
  <si>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</si>
  <si>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</si>
  <si>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</si>
  <si>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</si>
  <si>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</si>
  <si>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</si>
  <si>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</si>
  <si>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</si>
  <si>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</si>
  <si>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</si>
  <si>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</si>
  <si>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</si>
  <si>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</si>
  <si>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</si>
  <si>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</si>
  <si>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</si>
  <si>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</si>
  <si>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</si>
  <si>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</si>
  <si>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</si>
  <si>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</si>
  <si>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</si>
  <si>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</si>
  <si>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</si>
  <si>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</si>
  <si>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</si>
  <si>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</si>
  <si>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</si>
  <si>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</si>
  <si>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</si>
  <si>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</si>
  <si>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</si>
  <si>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</si>
  <si>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</si>
  <si>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</si>
  <si>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</si>
  <si>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</si>
  <si>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</si>
  <si>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</si>
  <si>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</si>
  <si>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</si>
  <si>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</si>
  <si>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</si>
  <si>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</si>
  <si>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</si>
  <si>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</si>
  <si>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</si>
  <si>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</si>
  <si>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</si>
  <si>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</si>
  <si>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</si>
  <si>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</si>
  <si>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</si>
  <si>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</si>
  <si>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</si>
  <si>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</si>
  <si>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</si>
  <si>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</si>
  <si>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</si>
  <si>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</si>
  <si>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</si>
  <si>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</si>
  <si>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</si>
  <si>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</si>
  <si>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</si>
  <si>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</si>
  <si>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</si>
  <si>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</si>
  <si>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</si>
  <si>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</si>
  <si>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</si>
  <si>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</si>
  <si>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</si>
  <si>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</si>
  <si>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</si>
  <si>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</si>
  <si>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</si>
  <si>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</si>
  <si>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</si>
  <si>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</si>
  <si>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</si>
  <si>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</si>
  <si>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</si>
  <si>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</si>
  <si>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</si>
  <si>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</si>
  <si>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</si>
  <si>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</si>
  <si>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</si>
  <si>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</si>
  <si>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</si>
  <si>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</si>
  <si>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</si>
  <si>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</si>
  <si>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</si>
  <si>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</si>
  <si>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</si>
  <si>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</si>
  <si>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</si>
  <si>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</si>
  <si>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</si>
  <si>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</si>
  <si>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</si>
  <si>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</si>
  <si>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</si>
  <si>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</si>
  <si>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</si>
  <si>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</si>
  <si>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</si>
  <si>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</si>
  <si>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</si>
  <si>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</si>
  <si>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</si>
  <si>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</si>
  <si>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</si>
  <si>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</si>
  <si>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</si>
  <si>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</si>
  <si>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</si>
  <si>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</si>
  <si>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</si>
  <si>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</si>
  <si>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</si>
  <si>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</si>
  <si>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</si>
  <si>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</si>
  <si>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</si>
  <si>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</si>
  <si>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</si>
  <si>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</si>
  <si>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</si>
  <si>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</si>
  <si>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</si>
  <si>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</si>
  <si>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</si>
  <si>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</si>
  <si>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</si>
  <si>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</si>
  <si>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</si>
  <si>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</si>
  <si>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</si>
  <si>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</si>
  <si>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</si>
  <si>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</si>
  <si>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</si>
  <si>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</si>
  <si>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</si>
  <si>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</si>
  <si>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</si>
  <si>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</si>
  <si>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</si>
  <si>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</si>
  <si>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</si>
  <si>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</si>
  <si>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</si>
  <si>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</si>
  <si>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</si>
  <si>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</si>
  <si>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</si>
  <si>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</si>
  <si>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</si>
  <si>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</si>
  <si>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</si>
  <si>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</si>
  <si>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</si>
  <si>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</si>
  <si>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</si>
  <si>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</si>
  <si>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</si>
  <si>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</si>
  <si>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</si>
  <si>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</si>
  <si>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</si>
  <si>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</si>
  <si>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</si>
  <si>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</si>
  <si>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</si>
  <si>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</si>
  <si>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</si>
  <si>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</si>
  <si>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</si>
  <si>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</si>
  <si>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</si>
  <si>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</si>
  <si>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</si>
  <si>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</si>
  <si>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</si>
  <si>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</si>
  <si>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</si>
  <si>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</si>
  <si>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</si>
  <si>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</si>
  <si>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</si>
  <si>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</si>
  <si>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</si>
  <si>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</si>
  <si>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</si>
  <si>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</si>
  <si>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</si>
  <si>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</si>
  <si>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</si>
  <si>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</si>
  <si>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</si>
  <si>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</si>
  <si>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</si>
  <si>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</si>
  <si>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</si>
  <si>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</si>
  <si>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</si>
  <si>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</si>
  <si>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</si>
  <si>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</si>
  <si>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</si>
  <si>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</si>
  <si>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</si>
  <si>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</si>
  <si>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</si>
  <si>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</si>
  <si>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</si>
  <si>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</si>
  <si>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</si>
  <si>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</si>
  <si>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</si>
  <si>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</si>
  <si>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</si>
  <si>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</si>
  <si>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</si>
  <si>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</si>
  <si>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</si>
  <si>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</si>
  <si>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</si>
  <si>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</si>
  <si>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</si>
  <si>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</si>
  <si>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</si>
  <si>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</si>
  <si>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</si>
  <si>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</si>
  <si>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</si>
  <si>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</si>
  <si>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</si>
  <si>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</si>
  <si>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</si>
  <si>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</si>
  <si>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</si>
  <si>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</si>
  <si>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</si>
  <si>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</si>
  <si>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</si>
  <si>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</si>
  <si>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</si>
  <si>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</si>
  <si>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</si>
  <si>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</si>
  <si>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</si>
  <si>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</si>
  <si>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</si>
  <si>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</si>
  <si>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</si>
  <si>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</si>
  <si>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</si>
  <si>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</si>
  <si>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</si>
  <si>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</si>
  <si>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</si>
  <si>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</si>
  <si>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</si>
  <si>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</si>
  <si>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</si>
  <si>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</si>
  <si>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</si>
  <si>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</si>
  <si>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</si>
  <si>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</si>
  <si>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</si>
  <si>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</si>
  <si>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</si>
  <si>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</si>
  <si>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</si>
  <si>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</si>
  <si>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</si>
  <si>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</si>
  <si>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</si>
  <si>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</si>
  <si>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</si>
  <si>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</si>
  <si>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</si>
  <si>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</si>
  <si>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</si>
  <si>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</si>
  <si>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</si>
  <si>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</si>
  <si>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</si>
  <si>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</si>
  <si>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</si>
  <si>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</si>
  <si>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</si>
  <si>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</si>
  <si>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</si>
  <si>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</si>
  <si>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</si>
  <si>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</si>
  <si>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</si>
  <si>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</si>
  <si>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</si>
  <si>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</si>
  <si>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</si>
  <si>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</si>
  <si>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</si>
  <si>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</si>
  <si>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</si>
  <si>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</si>
  <si>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</si>
  <si>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</si>
  <si>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</si>
  <si>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</si>
  <si>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</si>
  <si>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</si>
  <si>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</si>
  <si>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</si>
  <si>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</si>
  <si>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</si>
  <si>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</si>
  <si>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</si>
  <si>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</si>
  <si>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</si>
  <si>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</si>
  <si>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</si>
  <si>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</si>
  <si>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</si>
  <si>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</si>
  <si>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</si>
  <si>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</si>
  <si>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</si>
  <si>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</si>
  <si>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</si>
  <si>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</si>
  <si>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</si>
  <si>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</si>
  <si>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</si>
  <si>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</si>
  <si>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</si>
  <si>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</si>
  <si>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</si>
  <si>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</si>
  <si>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</si>
  <si>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</si>
  <si>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</si>
  <si>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</si>
  <si>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</si>
  <si>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</si>
  <si>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</si>
  <si>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</si>
  <si>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</si>
  <si>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</si>
  <si>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</si>
  <si>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</si>
  <si>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</si>
  <si>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</si>
  <si>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</si>
  <si>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</si>
  <si>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</si>
  <si>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</si>
  <si>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</si>
  <si>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</si>
  <si>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</si>
  <si>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</si>
  <si>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</si>
  <si>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</si>
  <si>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</si>
  <si>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</si>
  <si>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</si>
  <si>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</si>
  <si>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</si>
  <si>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</si>
  <si>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</si>
  <si>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</si>
  <si>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</si>
  <si>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</si>
  <si>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</si>
  <si>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</si>
  <si>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</si>
  <si>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</si>
  <si>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</si>
  <si>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</si>
  <si>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</si>
  <si>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</si>
  <si>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</si>
  <si>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</si>
  <si>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</si>
  <si>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</si>
  <si>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</si>
  <si>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</si>
  <si>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</si>
  <si>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</si>
  <si>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</si>
  <si>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</si>
  <si>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</si>
  <si>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</si>
  <si>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</si>
  <si>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</si>
  <si>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</si>
  <si>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</si>
  <si>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</si>
  <si>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</si>
  <si>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</si>
  <si>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</si>
  <si>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</si>
  <si>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</si>
  <si>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</si>
  <si>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</si>
  <si>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</si>
  <si>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</si>
  <si>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</si>
  <si>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</si>
  <si>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</si>
  <si>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</si>
  <si>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</si>
  <si>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</si>
  <si>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</si>
  <si>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</si>
  <si>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</si>
  <si>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</si>
  <si>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</si>
  <si>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</si>
  <si>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</si>
  <si>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</si>
  <si>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</si>
  <si>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</si>
  <si>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</si>
  <si>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</si>
  <si>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</si>
  <si>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</si>
  <si>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</si>
  <si>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</si>
  <si>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</si>
  <si>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</si>
  <si>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</si>
  <si>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</si>
  <si>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</si>
  <si>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</si>
  <si>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</si>
  <si>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</si>
  <si>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</si>
  <si>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</si>
  <si>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</si>
  <si>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</si>
  <si>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</si>
  <si>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</si>
  <si>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</si>
  <si>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</si>
  <si>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</si>
  <si>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</si>
  <si>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</si>
  <si>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</si>
  <si>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</si>
  <si>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</si>
  <si>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</si>
  <si>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</si>
  <si>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</si>
  <si>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</si>
  <si>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</si>
  <si>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</si>
  <si>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</si>
  <si>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</si>
  <si>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</si>
  <si>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</si>
  <si>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</si>
  <si>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</si>
  <si>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</si>
  <si>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</si>
  <si>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</si>
  <si>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</si>
  <si>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</si>
  <si>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</si>
  <si>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</si>
  <si>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</si>
  <si>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</si>
  <si>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</si>
  <si>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</si>
  <si>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</si>
  <si>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</si>
  <si>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</si>
  <si>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</si>
  <si>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</si>
  <si>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</si>
  <si>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</si>
  <si>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</si>
  <si>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</si>
  <si>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</si>
  <si>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</si>
  <si>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</si>
  <si>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</si>
  <si>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</si>
  <si>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</si>
  <si>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</si>
  <si>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</si>
  <si>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</si>
  <si>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</si>
  <si>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</si>
  <si>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</si>
  <si>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</si>
  <si>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</si>
  <si>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</si>
  <si>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</si>
  <si>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</si>
  <si>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</si>
  <si>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</si>
  <si>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</si>
  <si>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</si>
  <si>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</si>
  <si>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</si>
  <si>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</si>
  <si>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</si>
  <si>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</si>
  <si>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</si>
  <si>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</si>
  <si>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</si>
  <si>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</si>
  <si>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</si>
  <si>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</si>
  <si>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</si>
  <si>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</si>
  <si>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</si>
  <si>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</si>
  <si>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</si>
  <si>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</si>
  <si>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</si>
  <si>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</si>
  <si>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</si>
  <si>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</si>
  <si>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</si>
  <si>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</si>
  <si>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</si>
  <si>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</si>
  <si>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</si>
  <si>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</si>
  <si>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</si>
  <si>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</si>
  <si>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</si>
  <si>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</si>
  <si>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</si>
  <si>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</si>
  <si>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</si>
  <si>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</si>
  <si>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</si>
  <si>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</si>
  <si>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</si>
  <si>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</si>
  <si>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</si>
  <si>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</si>
  <si>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</si>
  <si>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</si>
  <si>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</si>
  <si>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</si>
  <si>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</si>
  <si>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</si>
  <si>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</si>
  <si>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</si>
  <si>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</si>
  <si>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</si>
  <si>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</si>
  <si>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</si>
  <si>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</si>
  <si>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</si>
  <si>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</si>
  <si>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</si>
  <si>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</si>
  <si>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</si>
  <si>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</si>
  <si>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</si>
  <si>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</si>
  <si>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</si>
  <si>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</si>
  <si>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</si>
  <si>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</si>
  <si>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</si>
  <si>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</si>
  <si>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</si>
  <si>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</si>
  <si>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</si>
  <si>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</si>
  <si>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</si>
  <si>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</si>
  <si>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</si>
  <si>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</si>
  <si>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</si>
  <si>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</si>
  <si>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</si>
  <si>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</si>
  <si>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</si>
  <si>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</si>
  <si>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</si>
  <si>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</si>
  <si>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</si>
  <si>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</si>
  <si>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</si>
  <si>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</si>
  <si>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</si>
  <si>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</si>
  <si>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</si>
  <si>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</si>
  <si>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</si>
  <si>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</si>
  <si>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</si>
  <si>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</si>
  <si>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</si>
  <si>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</si>
  <si>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</si>
  <si>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</si>
  <si>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</si>
  <si>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</si>
  <si>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</si>
  <si>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</si>
  <si>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</si>
  <si>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</si>
  <si>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</si>
  <si>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</si>
  <si>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</si>
  <si>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</si>
  <si>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</si>
  <si>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</si>
  <si>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</si>
  <si>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</si>
  <si>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</si>
  <si>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</si>
  <si>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</si>
  <si>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</si>
  <si>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</si>
  <si>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</si>
  <si>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</si>
  <si>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</si>
  <si>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</si>
  <si>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</si>
  <si>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</si>
  <si>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</si>
  <si>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</si>
  <si>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</si>
  <si>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</si>
  <si>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</si>
  <si>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</si>
  <si>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</si>
  <si>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</si>
  <si>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</si>
  <si>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</si>
  <si>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</si>
  <si>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</si>
  <si>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</si>
  <si>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</si>
  <si>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</si>
  <si>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</si>
  <si>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</si>
  <si>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</si>
  <si>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</si>
  <si>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</si>
  <si>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</si>
  <si>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</si>
  <si>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</si>
  <si>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</si>
  <si>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</si>
  <si>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</si>
  <si>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</si>
  <si>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</si>
  <si>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</si>
  <si>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</si>
  <si>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</si>
  <si>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</si>
  <si>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</si>
  <si>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</si>
  <si>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</si>
  <si>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</si>
  <si>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</si>
  <si>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</si>
  <si>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</si>
  <si>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</si>
  <si>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</si>
  <si>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</si>
  <si>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</si>
  <si>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</si>
  <si>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</si>
  <si>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</si>
  <si>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</si>
  <si>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</si>
  <si>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</si>
  <si>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</si>
  <si>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</si>
  <si>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</si>
  <si>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</si>
  <si>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</si>
  <si>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</si>
  <si>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</si>
  <si>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</si>
  <si>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</si>
  <si>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</si>
  <si>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</si>
  <si>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</si>
  <si>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</si>
  <si>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</si>
  <si>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</si>
  <si>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</si>
  <si>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</si>
  <si>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</si>
  <si>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</si>
  <si>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</si>
  <si>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</si>
  <si>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</si>
  <si>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</si>
  <si>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</si>
  <si>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</si>
  <si>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</si>
  <si>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</si>
  <si>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</si>
  <si>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</si>
  <si>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</si>
  <si>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</si>
  <si>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</si>
  <si>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</si>
  <si>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</si>
  <si>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</si>
  <si>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</si>
  <si>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</si>
  <si>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</si>
  <si>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</si>
  <si>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</si>
  <si>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</si>
  <si>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</si>
  <si>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</si>
  <si>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</si>
  <si>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</si>
  <si>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</si>
  <si>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</si>
  <si>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</si>
  <si>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</si>
  <si>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</si>
  <si>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</si>
  <si>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</si>
  <si>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</si>
  <si>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</si>
  <si>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</si>
  <si>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</si>
  <si>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</si>
  <si>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</si>
  <si>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</si>
  <si>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</si>
  <si>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</si>
  <si>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</si>
  <si>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</si>
  <si>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</si>
  <si>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</si>
  <si>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</si>
  <si>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</si>
  <si>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</si>
  <si>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</si>
  <si>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</si>
  <si>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</si>
  <si>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</si>
  <si>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</si>
  <si>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</si>
  <si>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</si>
  <si>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</si>
  <si>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</si>
  <si>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</si>
  <si>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</si>
  <si>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</si>
  <si>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</si>
  <si>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</si>
  <si>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</si>
  <si>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</si>
  <si>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</si>
  <si>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</si>
  <si>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</si>
  <si>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</si>
  <si>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</si>
  <si>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</si>
  <si>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</si>
  <si>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</si>
  <si>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</si>
  <si>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</si>
  <si>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</si>
  <si>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</si>
  <si>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</si>
  <si>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</si>
  <si>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</si>
  <si>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</si>
  <si>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</si>
  <si>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</si>
  <si>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</si>
  <si>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</si>
  <si>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</si>
  <si>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</si>
  <si>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</si>
  <si>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</si>
  <si>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</si>
  <si>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</si>
  <si>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</si>
  <si>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</si>
  <si>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</si>
  <si>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</si>
  <si>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</si>
  <si>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</si>
  <si>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</si>
  <si>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</si>
  <si>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</si>
  <si>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</si>
  <si>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</si>
  <si>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</si>
  <si>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</si>
  <si>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</si>
  <si>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</si>
  <si>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</si>
  <si>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</si>
  <si>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</si>
  <si>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</si>
  <si>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</si>
  <si>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</si>
  <si>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</si>
  <si>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</si>
  <si>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</si>
  <si>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</si>
  <si>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</si>
  <si>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</si>
  <si>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</si>
  <si>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</si>
  <si>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</si>
  <si>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</si>
  <si>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</si>
  <si>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</si>
  <si>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</si>
  <si>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</si>
  <si>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</si>
  <si>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</si>
  <si>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</si>
  <si>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</si>
  <si>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</si>
  <si>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</si>
  <si>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</si>
  <si>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</si>
  <si>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</si>
  <si>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</si>
  <si>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</si>
  <si>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</si>
  <si>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</si>
  <si>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</si>
  <si>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</si>
  <si>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</si>
  <si>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</si>
  <si>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</si>
  <si>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</si>
  <si>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</si>
  <si>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</si>
  <si>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</si>
  <si>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</si>
  <si>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</si>
  <si>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</si>
  <si>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</si>
  <si>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</si>
  <si>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</si>
  <si>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</si>
  <si>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</si>
  <si>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</si>
  <si>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</si>
  <si>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</si>
  <si>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</si>
  <si>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</si>
  <si>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</si>
  <si>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</si>
  <si>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</si>
  <si>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</si>
  <si>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</si>
  <si>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</si>
  <si>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</si>
  <si>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</si>
  <si>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</si>
  <si>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</si>
  <si>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</si>
  <si>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</si>
  <si>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</si>
  <si>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</si>
  <si>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</si>
  <si>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</si>
  <si>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</si>
  <si>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</si>
  <si>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</si>
  <si>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</si>
  <si>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</si>
  <si>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</si>
  <si>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</si>
  <si>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</si>
  <si>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</si>
  <si>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</si>
  <si>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</si>
  <si>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</si>
  <si>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</si>
  <si>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</si>
  <si>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</si>
  <si>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</si>
  <si>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</si>
  <si>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</si>
  <si>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</si>
  <si>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</si>
  <si>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</si>
  <si>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</si>
  <si>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</si>
  <si>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</si>
  <si>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</si>
  <si>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</si>
  <si>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</si>
  <si>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</si>
  <si>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</si>
  <si>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</si>
  <si>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</si>
  <si>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</si>
  <si>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</si>
  <si>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</si>
  <si>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</si>
  <si>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</si>
  <si>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</si>
  <si>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</si>
  <si>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</si>
  <si>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</si>
  <si>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</si>
  <si>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</si>
  <si>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</si>
  <si>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</si>
  <si>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</si>
  <si>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</si>
  <si>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</si>
  <si>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</si>
  <si>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</si>
  <si>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</si>
  <si>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</si>
  <si>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</si>
  <si>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</si>
  <si>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</si>
  <si>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</si>
  <si>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</si>
  <si>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</si>
  <si>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</si>
  <si>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</si>
  <si>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</si>
  <si>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</si>
  <si>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</si>
  <si>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</si>
  <si>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</si>
  <si>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</si>
  <si>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</si>
  <si>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</si>
  <si>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</si>
  <si>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</si>
  <si>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</si>
  <si>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</si>
  <si>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</si>
  <si>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</si>
  <si>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</si>
  <si>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</si>
  <si>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</si>
  <si>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</si>
  <si>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</si>
  <si>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</si>
  <si>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</si>
  <si>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</si>
  <si>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</si>
  <si>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</si>
  <si>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</si>
  <si>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</si>
  <si>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</si>
  <si>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</si>
  <si>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</si>
  <si>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</si>
  <si>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</si>
  <si>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</si>
  <si>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</si>
  <si>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</si>
  <si>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</si>
  <si>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</si>
  <si>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</si>
  <si>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</si>
  <si>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</si>
  <si>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</si>
  <si>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</si>
  <si>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</si>
  <si>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</si>
  <si>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</si>
  <si>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</si>
  <si>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</si>
  <si>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</si>
  <si>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</si>
  <si>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</si>
  <si>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</si>
  <si>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</si>
  <si>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</si>
  <si>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</si>
  <si>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</si>
  <si>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</si>
  <si>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</si>
  <si>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</si>
  <si>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</si>
  <si>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</si>
  <si>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</si>
  <si>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</si>
  <si>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</si>
  <si>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</si>
  <si>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</si>
  <si>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</si>
  <si>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</si>
  <si>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</si>
  <si>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</si>
  <si>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</si>
  <si>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</si>
  <si>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</si>
  <si>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</si>
  <si>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</si>
  <si>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</si>
  <si>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</si>
  <si>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</si>
  <si>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</si>
  <si>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</si>
  <si>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</si>
  <si>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</si>
  <si>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</si>
  <si>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</si>
  <si>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</si>
  <si>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</si>
  <si>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</si>
  <si>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</si>
  <si>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</si>
  <si>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</si>
  <si>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</si>
  <si>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</si>
  <si>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</si>
  <si>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</si>
  <si>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</si>
  <si>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</si>
  <si>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</si>
  <si>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</si>
  <si>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</si>
  <si>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</si>
  <si>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</si>
  <si>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</si>
  <si>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</si>
  <si>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</si>
  <si>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</si>
  <si>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</si>
  <si>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</si>
  <si>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</si>
  <si>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</si>
  <si>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</si>
  <si>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</si>
  <si>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</si>
  <si>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</si>
  <si>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</si>
  <si>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</si>
  <si>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</si>
  <si>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</si>
  <si>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</si>
  <si>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</si>
  <si>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</si>
  <si>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</si>
  <si>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</si>
  <si>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</si>
  <si>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</si>
  <si>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</si>
  <si>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</si>
  <si>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</si>
  <si>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</si>
  <si>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</si>
  <si>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</si>
  <si>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</si>
  <si>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</si>
  <si>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</si>
  <si>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</si>
  <si>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</si>
  <si>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</si>
  <si>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</si>
  <si>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</si>
  <si>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</si>
  <si>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</si>
  <si>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</si>
  <si>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</si>
  <si>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</si>
  <si>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</si>
  <si>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</si>
  <si>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</si>
  <si>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</si>
  <si>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</si>
  <si>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</si>
  <si>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</si>
  <si>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</si>
  <si>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</si>
  <si>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</si>
  <si>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</si>
  <si>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</si>
  <si>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</si>
  <si>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</si>
  <si>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</si>
  <si>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</si>
  <si>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</si>
  <si>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</si>
  <si>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</si>
  <si>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</si>
  <si>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</si>
  <si>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</si>
  <si>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</si>
  <si>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</si>
  <si>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</si>
  <si>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</si>
  <si>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</si>
  <si>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</si>
  <si>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</si>
  <si>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</si>
  <si>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</si>
  <si>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</si>
  <si>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</si>
  <si>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</si>
  <si>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</si>
  <si>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</si>
  <si>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</si>
  <si>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</si>
  <si>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</si>
  <si>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</si>
  <si>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</si>
  <si>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</si>
  <si>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</si>
  <si>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</si>
  <si>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</si>
  <si>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</si>
  <si>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</si>
  <si>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</si>
  <si>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</si>
  <si>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</si>
  <si>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</si>
  <si>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</si>
  <si>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</si>
  <si>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</si>
  <si>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</si>
  <si>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</si>
  <si>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</si>
  <si>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</si>
  <si>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</si>
  <si>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</si>
  <si>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</si>
  <si>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</si>
  <si>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</si>
  <si>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</si>
  <si>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</si>
  <si>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</si>
  <si>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</si>
  <si>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</si>
  <si>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</si>
  <si>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</si>
  <si>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</si>
  <si>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</si>
  <si>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</si>
  <si>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</si>
  <si>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</si>
  <si>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</si>
  <si>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</si>
  <si>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</si>
  <si>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</si>
  <si>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</si>
  <si>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</si>
  <si>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</si>
  <si>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</si>
  <si>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</si>
  <si>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</si>
  <si>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</si>
  <si>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</si>
  <si>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</si>
  <si>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</si>
  <si>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</si>
  <si>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</si>
  <si>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</si>
  <si>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</si>
  <si>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</si>
  <si>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</si>
  <si>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</si>
  <si>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</si>
  <si>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</si>
  <si>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</si>
  <si>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</si>
  <si>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</si>
  <si>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</si>
  <si>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</si>
  <si>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</si>
  <si>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</si>
  <si>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</si>
  <si>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</si>
  <si>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</si>
  <si>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</si>
  <si>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</si>
  <si>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</si>
  <si>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</si>
  <si>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</si>
  <si>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</si>
  <si>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</si>
  <si>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</si>
  <si>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</si>
  <si>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</si>
  <si>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</si>
  <si>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</si>
  <si>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</si>
  <si>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</si>
  <si>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</si>
  <si>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</si>
  <si>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</si>
  <si>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</si>
  <si>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</si>
  <si>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</si>
  <si>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</si>
  <si>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</si>
  <si>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</si>
  <si>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</si>
  <si>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</si>
  <si>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</si>
  <si>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</si>
  <si>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</si>
  <si>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</si>
  <si>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</si>
  <si>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</si>
  <si>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</si>
  <si>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</si>
  <si>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</si>
  <si>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</si>
  <si>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</si>
  <si>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</si>
  <si>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</si>
  <si>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</si>
  <si>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</si>
  <si>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</si>
  <si>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</si>
  <si>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</si>
  <si>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</si>
  <si>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</si>
  <si>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</si>
  <si>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</si>
  <si>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</si>
  <si>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</si>
  <si>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</si>
  <si>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</si>
  <si>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</si>
  <si>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</si>
  <si>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</si>
  <si>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</si>
  <si>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</si>
  <si>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</si>
  <si>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</si>
  <si>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</si>
  <si>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</si>
  <si>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</si>
  <si>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</si>
  <si>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</si>
  <si>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</si>
  <si>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</si>
  <si>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</si>
  <si>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</si>
  <si>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</si>
  <si>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</si>
  <si>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</si>
  <si>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</si>
  <si>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</si>
  <si>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average_donation</t>
  </si>
  <si>
    <t>parent_category</t>
  </si>
  <si>
    <t>sub-category</t>
  </si>
  <si>
    <t>Row Labels</t>
  </si>
  <si>
    <t>Grand Total</t>
  </si>
  <si>
    <t>(All)</t>
  </si>
  <si>
    <t>Column Labels</t>
  </si>
  <si>
    <t>Count of outcome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</si>
  <si>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</si>
  <si>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</si>
  <si>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</si>
  <si>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</si>
  <si>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</si>
  <si>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</si>
  <si>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</si>
  <si>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</si>
  <si>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</si>
  <si>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documentary</t>
  </si>
  <si>
    <t>animation</t>
  </si>
  <si>
    <t>drama</t>
  </si>
  <si>
    <t>television</t>
  </si>
  <si>
    <t>shorts</t>
  </si>
  <si>
    <t>video games</t>
  </si>
  <si>
    <t>audio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</si>
  <si>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</si>
  <si>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</si>
  <si>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</si>
  <si>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</si>
  <si>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</si>
  <si>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</si>
  <si>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</si>
  <si>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</si>
  <si>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</si>
  <si>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</si>
  <si>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</si>
  <si>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</si>
  <si>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</si>
  <si>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translations</t>
  </si>
  <si>
    <t>wearables</t>
  </si>
  <si>
    <t>web</t>
  </si>
  <si>
    <t>world music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</si>
</sst>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16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0" xfId="0" applyBorder="1"/>
    <xf numFmtId="0" fontId="0" fillId="0" borderId="14" xfId="0" applyNumberFormat="1" applyBorder="1"/>
    <xf numFmtId="0" fontId="0" fillId="0" borderId="15" xfId="0" applyNumberFormat="1" applyBorder="1"/>
    <xf numFmtId="0" fontId="0" fillId="0" borderId="16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0" fillId="0" borderId="17" xfId="0" applyNumberFormat="1" applyBorder="1"/>
    <xf numFmtId="0" fontId="0" fillId="0" borderId="0" xfId="0" applyNumberFormat="1" applyBorder="1"/>
    <xf numFmtId="0" fontId="0" fillId="0" borderId="18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BFE01"/>
        </patternFill>
      </fill>
    </dxf>
  </dxfs>
  <tableStyles count="0" defaultTableStyle="TableStyleMedium2" defaultPivotStyle="PivotStyleLight16"/>
  <colors>
    <mruColors>
      <color rgb="FFFBFE01"/>
      <color rgb="FFEF272F"/>
      <color rgb="FFEEADDC"/>
      <color rgb="FF03FA09"/>
      <color rgb="FFE863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project unfinished.xlsx] Sub-Category Statistics!PivotTable2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50"/>
          </a:solidFill>
          <a:ln>
            <a:noFill/>
          </a:ln>
          <a:effectLst/>
        </c:spPr>
      </c:pivotFmt>
      <c:pivotFmt>
        <c:idx val="6"/>
        <c:spPr>
          <a:solidFill>
            <a:srgbClr val="0070C0"/>
          </a:solidFill>
          <a:ln>
            <a:noFill/>
          </a:ln>
          <a:effectLst/>
        </c:spPr>
      </c:pivotFmt>
      <c:pivotFmt>
        <c:idx val="7"/>
        <c:spPr>
          <a:solidFill>
            <a:srgbClr val="FF0000"/>
          </a:solidFill>
          <a:ln>
            <a:noFill/>
          </a:ln>
          <a:effectLst/>
        </c:spPr>
      </c:pivotFmt>
      <c:pivotFmt>
        <c:idx val="8"/>
        <c:spPr>
          <a:solidFill>
            <a:srgbClr val="FFFF00"/>
          </a:solidFill>
          <a:ln>
            <a:noFill/>
          </a:ln>
          <a:effectLst/>
        </c:spPr>
      </c:pivotFmt>
      <c:pivotFmt>
        <c:idx val="9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 Sub-Category Statistics'!$B$4:$B$5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 Sub-Category 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 Sub-Category Statistics'!$B$6:$B$30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2-724D-83EB-C51FDC507827}"/>
            </c:ext>
          </c:extLst>
        </c:ser>
        <c:ser>
          <c:idx val="1"/>
          <c:order val="1"/>
          <c:tx>
            <c:strRef>
              <c:f>' Sub-Category Statistics'!$C$4:$C$5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 Sub-Category 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 Sub-Category Statistics'!$C$6:$C$30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272-724D-83EB-C51FDC507827}"/>
            </c:ext>
          </c:extLst>
        </c:ser>
        <c:ser>
          <c:idx val="2"/>
          <c:order val="2"/>
          <c:tx>
            <c:strRef>
              <c:f>' Sub-Category Statistics'!$D$4:$D$5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 Sub-Category 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 Sub-Category Statistics'!$D$6:$D$30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272-724D-83EB-C51FDC507827}"/>
            </c:ext>
          </c:extLst>
        </c:ser>
        <c:ser>
          <c:idx val="3"/>
          <c:order val="3"/>
          <c:tx>
            <c:strRef>
              <c:f>' Sub-Category Statistics'!$E$4:$E$5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 Sub-Category 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 Sub-Category Statistics'!$E$6:$E$30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272-724D-83EB-C51FDC507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25605375"/>
        <c:axId val="425607647"/>
      </c:barChart>
      <c:catAx>
        <c:axId val="42560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07647"/>
        <c:crosses val="autoZero"/>
        <c:auto val="1"/>
        <c:lblAlgn val="ctr"/>
        <c:lblOffset val="100"/>
        <c:noMultiLvlLbl val="0"/>
      </c:catAx>
      <c:valAx>
        <c:axId val="42560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0537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/>
      </a:solidFill>
      <a:round/>
    </a:ln>
    <a:effectLst/>
  </c:spPr>
  <c:txPr>
    <a:bodyPr rot="0" vert="horz"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project unfinished.xlsx]Parent Category Statistics!PivotTable2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 Statistics'!$B$3:$B$4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'Parent 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Statistics'!$B$5:$B$14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16-914D-8CD0-1372992E84E8}"/>
            </c:ext>
          </c:extLst>
        </c:ser>
        <c:ser>
          <c:idx val="1"/>
          <c:order val="1"/>
          <c:tx>
            <c:strRef>
              <c:f>'Parent Category Statistics'!$C$3:$C$4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'Parent 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Statistics'!$C$5:$C$14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16-914D-8CD0-1372992E84E8}"/>
            </c:ext>
          </c:extLst>
        </c:ser>
        <c:ser>
          <c:idx val="2"/>
          <c:order val="2"/>
          <c:tx>
            <c:strRef>
              <c:f>'Parent Category Statistics'!$D$3:$D$4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'Parent 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Statistics'!$D$5:$D$14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16-914D-8CD0-1372992E84E8}"/>
            </c:ext>
          </c:extLst>
        </c:ser>
        <c:ser>
          <c:idx val="3"/>
          <c:order val="3"/>
          <c:tx>
            <c:strRef>
              <c:f>'Parent Category Statistics'!$E$3:$E$4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'Parent 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Statistics'!$E$5:$E$14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D16-914D-8CD0-1372992E8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25605375"/>
        <c:axId val="425607647"/>
      </c:barChart>
      <c:catAx>
        <c:axId val="42560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07647"/>
        <c:crosses val="autoZero"/>
        <c:auto val="1"/>
        <c:lblAlgn val="ctr"/>
        <c:lblOffset val="100"/>
        <c:noMultiLvlLbl val="0"/>
      </c:catAx>
      <c:valAx>
        <c:axId val="42560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0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257153</xdr:colOff>
      <xdr:row>1</xdr:row>
      <xdr:rowOff>13804</xdr:rowOff>
    </xdr:from>
    <xdr:to>
      <xdr:col>20</xdr:col>
      <xdr:colOff>96631</xdr:colOff>
      <xdr:row>33</xdr:row>
      <xdr:rowOff>41413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A4A52E-F0CD-0342-9C3E-3C616D4EB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201936</xdr:colOff>
      <xdr:row>15</xdr:row>
      <xdr:rowOff>13805</xdr:rowOff>
    </xdr:from>
    <xdr:to>
      <xdr:col>9</xdr:col>
      <xdr:colOff>283976</xdr:colOff>
      <xdr:row>34</xdr:row>
      <xdr:rowOff>158946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7C98F7-B82E-5B81-DCB5-DEDED7D7A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55.872850925924" createdVersion="8" refreshedVersion="8" minRefreshableVersion="3" recordCount="1000" xr:uid="{1A830905-57BA-F145-A5D8-E8A2DE327B29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164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164">
      <sharedItems containsSemiMixedTypes="0" containsString="0" containsNumber="1" containsInteger="1" minValue="0" maxValue="199110"/>
    </cacheField>
    <cacheField name="percent_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_donation" numFmtId="164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 count="7">
        <s v="CAD"/>
        <s v="USD"/>
        <s v="AUD"/>
        <s v="DKK"/>
        <s v="GBP"/>
        <s v="CHF"/>
        <s v="EUR"/>
      </sharedItems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x v="0"/>
    <n v="0"/>
    <n v="0"/>
    <x v="0"/>
    <n v="0"/>
    <n v="0"/>
    <x v="0"/>
    <x v="0"/>
    <n v="1448690400"/>
    <n v="1450159200"/>
    <b v="0"/>
    <b v="0"/>
    <x v="0"/>
    <x v="0"/>
    <x v="0"/>
  </r>
  <r>
    <n v="1"/>
    <s v="Odom Inc"/>
    <s v="Managed bottom-line architecture"/>
    <x v="1"/>
    <n v="14560"/>
    <n v="1040"/>
    <x v="1"/>
    <n v="158"/>
    <n v="92.15"/>
    <x v="1"/>
    <x v="1"/>
    <n v="1408424400"/>
    <n v="1408597200"/>
    <b v="0"/>
    <b v="1"/>
    <x v="1"/>
    <x v="1"/>
    <x v="1"/>
  </r>
  <r>
    <n v="2"/>
    <s v="Melton, Robinson and Fritz"/>
    <s v="Function-based leadingedge pricing structure"/>
    <x v="2"/>
    <n v="142523"/>
    <n v="131"/>
    <x v="1"/>
    <n v="1425"/>
    <n v="100.02"/>
    <x v="2"/>
    <x v="2"/>
    <n v="1384668000"/>
    <n v="1384840800"/>
    <b v="0"/>
    <b v="0"/>
    <x v="2"/>
    <x v="2"/>
    <x v="2"/>
  </r>
  <r>
    <n v="3"/>
    <s v="Mcdonald, Gonzalez and Ross"/>
    <s v="Vision-oriented fresh-thinking conglomeration"/>
    <x v="3"/>
    <n v="2477"/>
    <n v="59"/>
    <x v="0"/>
    <n v="24"/>
    <n v="103.21"/>
    <x v="1"/>
    <x v="1"/>
    <n v="1565499600"/>
    <n v="1568955600"/>
    <b v="0"/>
    <b v="0"/>
    <x v="1"/>
    <x v="1"/>
    <x v="1"/>
  </r>
  <r>
    <n v="4"/>
    <s v="Larson-Little"/>
    <s v="Proactive foreground core"/>
    <x v="4"/>
    <n v="5265"/>
    <n v="69"/>
    <x v="0"/>
    <n v="53"/>
    <n v="99.34"/>
    <x v="1"/>
    <x v="1"/>
    <n v="1547964000"/>
    <n v="1548309600"/>
    <b v="0"/>
    <b v="0"/>
    <x v="3"/>
    <x v="3"/>
    <x v="3"/>
  </r>
  <r>
    <n v="5"/>
    <s v="Harris Group"/>
    <s v="Open-source optimizing database"/>
    <x v="4"/>
    <n v="13195"/>
    <n v="174"/>
    <x v="1"/>
    <n v="174"/>
    <n v="75.83"/>
    <x v="3"/>
    <x v="3"/>
    <n v="1346130000"/>
    <n v="1347080400"/>
    <b v="0"/>
    <b v="0"/>
    <x v="3"/>
    <x v="3"/>
    <x v="3"/>
  </r>
  <r>
    <n v="6"/>
    <s v="Ortiz, Coleman and Mitchell"/>
    <s v="Operative upward-trending algorithm"/>
    <x v="5"/>
    <n v="1090"/>
    <n v="21"/>
    <x v="0"/>
    <n v="18"/>
    <n v="60.56"/>
    <x v="4"/>
    <x v="4"/>
    <n v="1505278800"/>
    <n v="1505365200"/>
    <b v="0"/>
    <b v="0"/>
    <x v="4"/>
    <x v="4"/>
    <x v="4"/>
  </r>
  <r>
    <n v="7"/>
    <s v="Carter-Guzman"/>
    <s v="Centralized cohesive challenge"/>
    <x v="6"/>
    <n v="14741"/>
    <n v="328"/>
    <x v="1"/>
    <n v="227"/>
    <n v="64.94"/>
    <x v="3"/>
    <x v="3"/>
    <n v="1439442000"/>
    <n v="1439614800"/>
    <b v="0"/>
    <b v="0"/>
    <x v="3"/>
    <x v="3"/>
    <x v="3"/>
  </r>
  <r>
    <n v="8"/>
    <s v="Nunez-Richards"/>
    <s v="Exclusive attitude-oriented intranet"/>
    <x v="7"/>
    <n v="21946"/>
    <n v="20"/>
    <x v="2"/>
    <n v="708"/>
    <n v="31"/>
    <x v="3"/>
    <x v="3"/>
    <n v="1281330000"/>
    <n v="1281502800"/>
    <b v="0"/>
    <b v="0"/>
    <x v="3"/>
    <x v="3"/>
    <x v="3"/>
  </r>
  <r>
    <n v="9"/>
    <s v="Rangel, Holt and Jones"/>
    <s v="Open-source fresh-thinking model"/>
    <x v="8"/>
    <n v="3208"/>
    <n v="52"/>
    <x v="0"/>
    <n v="44"/>
    <n v="72.91"/>
    <x v="1"/>
    <x v="1"/>
    <n v="1379566800"/>
    <n v="1383804000"/>
    <b v="0"/>
    <b v="0"/>
    <x v="5"/>
    <x v="1"/>
    <x v="5"/>
  </r>
  <r>
    <n v="10"/>
    <s v="Green Ltd"/>
    <s v="Monitored empowering installation"/>
    <x v="5"/>
    <n v="13838"/>
    <n v="266"/>
    <x v="1"/>
    <n v="220"/>
    <n v="62.9"/>
    <x v="1"/>
    <x v="1"/>
    <n v="1281762000"/>
    <n v="1285909200"/>
    <b v="0"/>
    <b v="0"/>
    <x v="6"/>
    <x v="4"/>
    <x v="6"/>
  </r>
  <r>
    <n v="11"/>
    <s v="Perez, Johnson and Gardner"/>
    <s v="Grass-roots zero administration system engine"/>
    <x v="9"/>
    <n v="3030"/>
    <n v="48"/>
    <x v="0"/>
    <n v="27"/>
    <n v="112.22"/>
    <x v="1"/>
    <x v="1"/>
    <n v="1285045200"/>
    <n v="1285563600"/>
    <b v="0"/>
    <b v="1"/>
    <x v="3"/>
    <x v="3"/>
    <x v="3"/>
  </r>
  <r>
    <n v="12"/>
    <s v="Kim Ltd"/>
    <s v="Assimilated hybrid intranet"/>
    <x v="9"/>
    <n v="5629"/>
    <n v="89"/>
    <x v="0"/>
    <n v="55"/>
    <n v="102.35"/>
    <x v="1"/>
    <x v="1"/>
    <n v="1571720400"/>
    <n v="1572411600"/>
    <b v="0"/>
    <b v="0"/>
    <x v="6"/>
    <x v="4"/>
    <x v="6"/>
  </r>
  <r>
    <n v="13"/>
    <s v="Walker, Taylor and Coleman"/>
    <s v="Multi-tiered directional open architecture"/>
    <x v="3"/>
    <n v="10295"/>
    <n v="245"/>
    <x v="1"/>
    <n v="98"/>
    <n v="105.05"/>
    <x v="1"/>
    <x v="1"/>
    <n v="1465621200"/>
    <n v="1466658000"/>
    <b v="0"/>
    <b v="0"/>
    <x v="7"/>
    <x v="1"/>
    <x v="7"/>
  </r>
  <r>
    <n v="14"/>
    <s v="Rodriguez, Rose and Stewart"/>
    <s v="Cloned directional synergy"/>
    <x v="10"/>
    <n v="18829"/>
    <n v="67"/>
    <x v="0"/>
    <n v="200"/>
    <n v="94.15"/>
    <x v="1"/>
    <x v="1"/>
    <n v="1331013600"/>
    <n v="1333342800"/>
    <b v="0"/>
    <b v="0"/>
    <x v="7"/>
    <x v="1"/>
    <x v="7"/>
  </r>
  <r>
    <n v="15"/>
    <s v="Wright, Hunt and Rowe"/>
    <s v="Extended eco-centric pricing structure"/>
    <x v="11"/>
    <n v="38414"/>
    <n v="47"/>
    <x v="0"/>
    <n v="452"/>
    <n v="84.99"/>
    <x v="1"/>
    <x v="1"/>
    <n v="1575957600"/>
    <n v="1576303200"/>
    <b v="0"/>
    <b v="0"/>
    <x v="8"/>
    <x v="2"/>
    <x v="8"/>
  </r>
  <r>
    <n v="16"/>
    <s v="Hines Inc"/>
    <s v="Cross-platform systemic adapter"/>
    <x v="12"/>
    <n v="11041"/>
    <n v="649"/>
    <x v="1"/>
    <n v="100"/>
    <n v="110.41"/>
    <x v="1"/>
    <x v="1"/>
    <n v="1390370400"/>
    <n v="1392271200"/>
    <b v="0"/>
    <b v="0"/>
    <x v="9"/>
    <x v="5"/>
    <x v="9"/>
  </r>
  <r>
    <n v="17"/>
    <s v="Cochran-Nguyen"/>
    <s v="Seamless 4thgeneration methodology"/>
    <x v="13"/>
    <n v="134845"/>
    <n v="159"/>
    <x v="1"/>
    <n v="1249"/>
    <n v="107.96"/>
    <x v="1"/>
    <x v="1"/>
    <n v="1294812000"/>
    <n v="1294898400"/>
    <b v="0"/>
    <b v="0"/>
    <x v="10"/>
    <x v="4"/>
    <x v="10"/>
  </r>
  <r>
    <n v="18"/>
    <s v="Johnson-Gould"/>
    <s v="Exclusive needs-based adapter"/>
    <x v="14"/>
    <n v="6089"/>
    <n v="67"/>
    <x v="3"/>
    <n v="135"/>
    <n v="45.1"/>
    <x v="1"/>
    <x v="1"/>
    <n v="1536382800"/>
    <n v="1537074000"/>
    <b v="0"/>
    <b v="0"/>
    <x v="3"/>
    <x v="3"/>
    <x v="3"/>
  </r>
  <r>
    <n v="19"/>
    <s v="Perez-Hess"/>
    <s v="Down-sized cohesive archive"/>
    <x v="15"/>
    <n v="30331"/>
    <n v="49"/>
    <x v="0"/>
    <n v="674"/>
    <n v="45"/>
    <x v="1"/>
    <x v="1"/>
    <n v="1551679200"/>
    <n v="1553490000"/>
    <b v="0"/>
    <b v="1"/>
    <x v="3"/>
    <x v="3"/>
    <x v="3"/>
  </r>
  <r>
    <n v="20"/>
    <s v="Reeves, Thompson and Richardson"/>
    <s v="Proactive composite alliance"/>
    <x v="16"/>
    <n v="147936"/>
    <n v="112"/>
    <x v="1"/>
    <n v="1396"/>
    <n v="105.97"/>
    <x v="1"/>
    <x v="1"/>
    <n v="1406523600"/>
    <n v="1406523600"/>
    <b v="0"/>
    <b v="0"/>
    <x v="6"/>
    <x v="4"/>
    <x v="6"/>
  </r>
  <r>
    <n v="21"/>
    <s v="Simmons-Reynolds"/>
    <s v="Re-engineered intangible definition"/>
    <x v="17"/>
    <n v="38533"/>
    <n v="41"/>
    <x v="0"/>
    <n v="558"/>
    <n v="69.06"/>
    <x v="1"/>
    <x v="1"/>
    <n v="1313384400"/>
    <n v="1316322000"/>
    <b v="0"/>
    <b v="0"/>
    <x v="3"/>
    <x v="3"/>
    <x v="3"/>
  </r>
  <r>
    <n v="22"/>
    <s v="Collier Inc"/>
    <s v="Enhanced dynamic definition"/>
    <x v="18"/>
    <n v="75690"/>
    <n v="128"/>
    <x v="1"/>
    <n v="890"/>
    <n v="85.04"/>
    <x v="1"/>
    <x v="1"/>
    <n v="1522731600"/>
    <n v="1524027600"/>
    <b v="0"/>
    <b v="0"/>
    <x v="3"/>
    <x v="3"/>
    <x v="3"/>
  </r>
  <r>
    <n v="23"/>
    <s v="Gray-Jenkins"/>
    <s v="Devolved next generation adapter"/>
    <x v="6"/>
    <n v="14942"/>
    <n v="332"/>
    <x v="1"/>
    <n v="142"/>
    <n v="105.23"/>
    <x v="4"/>
    <x v="4"/>
    <n v="1550124000"/>
    <n v="1554699600"/>
    <b v="0"/>
    <b v="0"/>
    <x v="4"/>
    <x v="4"/>
    <x v="4"/>
  </r>
  <r>
    <n v="24"/>
    <s v="Scott, Wilson and Martin"/>
    <s v="Cross-platform intermediate frame"/>
    <x v="19"/>
    <n v="104257"/>
    <n v="113"/>
    <x v="1"/>
    <n v="2673"/>
    <n v="39"/>
    <x v="1"/>
    <x v="1"/>
    <n v="1403326800"/>
    <n v="1403499600"/>
    <b v="0"/>
    <b v="0"/>
    <x v="8"/>
    <x v="2"/>
    <x v="8"/>
  </r>
  <r>
    <n v="25"/>
    <s v="Caldwell, Velazquez and Wilson"/>
    <s v="Monitored impactful analyzer"/>
    <x v="20"/>
    <n v="11904"/>
    <n v="216"/>
    <x v="1"/>
    <n v="163"/>
    <n v="73.03"/>
    <x v="1"/>
    <x v="1"/>
    <n v="1305694800"/>
    <n v="1307422800"/>
    <b v="0"/>
    <b v="1"/>
    <x v="11"/>
    <x v="6"/>
    <x v="11"/>
  </r>
  <r>
    <n v="26"/>
    <s v="Spencer-Bates"/>
    <s v="Optional responsive customer loyalty"/>
    <x v="21"/>
    <n v="51814"/>
    <n v="48"/>
    <x v="3"/>
    <n v="1480"/>
    <n v="35.01"/>
    <x v="1"/>
    <x v="1"/>
    <n v="1533013200"/>
    <n v="1535346000"/>
    <b v="0"/>
    <b v="0"/>
    <x v="3"/>
    <x v="3"/>
    <x v="3"/>
  </r>
  <r>
    <n v="27"/>
    <s v="Best, Carr and Williams"/>
    <s v="Diverse transitional migration"/>
    <x v="22"/>
    <n v="1599"/>
    <n v="80"/>
    <x v="0"/>
    <n v="15"/>
    <n v="106.6"/>
    <x v="1"/>
    <x v="1"/>
    <n v="1443848400"/>
    <n v="1444539600"/>
    <b v="0"/>
    <b v="0"/>
    <x v="1"/>
    <x v="1"/>
    <x v="1"/>
  </r>
  <r>
    <n v="28"/>
    <s v="Campbell, Brown and Powell"/>
    <s v="Synchronized global task-force"/>
    <x v="23"/>
    <n v="137635"/>
    <n v="105"/>
    <x v="1"/>
    <n v="2220"/>
    <n v="62"/>
    <x v="1"/>
    <x v="1"/>
    <n v="1265695200"/>
    <n v="1267682400"/>
    <b v="0"/>
    <b v="1"/>
    <x v="3"/>
    <x v="3"/>
    <x v="3"/>
  </r>
  <r>
    <n v="29"/>
    <s v="Johnson, Parker and Haynes"/>
    <s v="Focused 6thgeneration forecast"/>
    <x v="24"/>
    <n v="150965"/>
    <n v="329"/>
    <x v="1"/>
    <n v="1606"/>
    <n v="94"/>
    <x v="5"/>
    <x v="5"/>
    <n v="1532062800"/>
    <n v="1535518800"/>
    <b v="0"/>
    <b v="0"/>
    <x v="12"/>
    <x v="4"/>
    <x v="12"/>
  </r>
  <r>
    <n v="30"/>
    <s v="Clark-Cooke"/>
    <s v="Down-sized analyzing challenge"/>
    <x v="25"/>
    <n v="14455"/>
    <n v="161"/>
    <x v="1"/>
    <n v="129"/>
    <n v="112.05"/>
    <x v="1"/>
    <x v="1"/>
    <n v="1558674000"/>
    <n v="1559106000"/>
    <b v="0"/>
    <b v="0"/>
    <x v="10"/>
    <x v="4"/>
    <x v="10"/>
  </r>
  <r>
    <n v="31"/>
    <s v="Schroeder Ltd"/>
    <s v="Progressive needs-based focus group"/>
    <x v="26"/>
    <n v="10850"/>
    <n v="310"/>
    <x v="1"/>
    <n v="226"/>
    <n v="48.01"/>
    <x v="4"/>
    <x v="4"/>
    <n v="1451973600"/>
    <n v="1454392800"/>
    <b v="0"/>
    <b v="0"/>
    <x v="11"/>
    <x v="6"/>
    <x v="11"/>
  </r>
  <r>
    <n v="32"/>
    <s v="Jackson PLC"/>
    <s v="Ergonomic 6thgeneration success"/>
    <x v="27"/>
    <n v="87676"/>
    <n v="87"/>
    <x v="0"/>
    <n v="2307"/>
    <n v="38"/>
    <x v="6"/>
    <x v="6"/>
    <n v="1515564000"/>
    <n v="1517896800"/>
    <b v="0"/>
    <b v="0"/>
    <x v="4"/>
    <x v="4"/>
    <x v="4"/>
  </r>
  <r>
    <n v="33"/>
    <s v="Blair, Collins and Carter"/>
    <s v="Exclusive interactive approach"/>
    <x v="28"/>
    <n v="189666"/>
    <n v="378"/>
    <x v="1"/>
    <n v="5419"/>
    <n v="35"/>
    <x v="1"/>
    <x v="1"/>
    <n v="1412485200"/>
    <n v="1415685600"/>
    <b v="0"/>
    <b v="0"/>
    <x v="3"/>
    <x v="3"/>
    <x v="3"/>
  </r>
  <r>
    <n v="34"/>
    <s v="Maldonado and Sons"/>
    <s v="Reverse-engineered asynchronous archive"/>
    <x v="29"/>
    <n v="14025"/>
    <n v="151"/>
    <x v="1"/>
    <n v="165"/>
    <n v="85"/>
    <x v="1"/>
    <x v="1"/>
    <n v="1490245200"/>
    <n v="1490677200"/>
    <b v="0"/>
    <b v="0"/>
    <x v="4"/>
    <x v="4"/>
    <x v="4"/>
  </r>
  <r>
    <n v="35"/>
    <s v="Mitchell and Sons"/>
    <s v="Synergized intangible challenge"/>
    <x v="30"/>
    <n v="188628"/>
    <n v="150"/>
    <x v="1"/>
    <n v="1965"/>
    <n v="95.99"/>
    <x v="3"/>
    <x v="3"/>
    <n v="1547877600"/>
    <n v="1551506400"/>
    <b v="0"/>
    <b v="1"/>
    <x v="6"/>
    <x v="4"/>
    <x v="6"/>
  </r>
  <r>
    <n v="36"/>
    <s v="Jackson-Lewis"/>
    <s v="Monitored multi-state encryption"/>
    <x v="31"/>
    <n v="1101"/>
    <n v="157"/>
    <x v="1"/>
    <n v="16"/>
    <n v="68.81"/>
    <x v="1"/>
    <x v="1"/>
    <n v="1298700000"/>
    <n v="1300856400"/>
    <b v="0"/>
    <b v="0"/>
    <x v="3"/>
    <x v="3"/>
    <x v="3"/>
  </r>
  <r>
    <n v="37"/>
    <s v="Black, Armstrong and Anderson"/>
    <s v="Profound attitude-oriented functionalities"/>
    <x v="32"/>
    <n v="11339"/>
    <n v="140"/>
    <x v="1"/>
    <n v="107"/>
    <n v="105.97"/>
    <x v="1"/>
    <x v="1"/>
    <n v="1570338000"/>
    <n v="1573192800"/>
    <b v="0"/>
    <b v="1"/>
    <x v="13"/>
    <x v="5"/>
    <x v="13"/>
  </r>
  <r>
    <n v="38"/>
    <s v="Maldonado-Gonzalez"/>
    <s v="Digitized client-driven database"/>
    <x v="33"/>
    <n v="10085"/>
    <n v="325"/>
    <x v="1"/>
    <n v="134"/>
    <n v="75.260000000000005"/>
    <x v="1"/>
    <x v="1"/>
    <n v="1287378000"/>
    <n v="1287810000"/>
    <b v="0"/>
    <b v="0"/>
    <x v="14"/>
    <x v="7"/>
    <x v="14"/>
  </r>
  <r>
    <n v="39"/>
    <s v="Kim-Rice"/>
    <s v="Organized bi-directional function"/>
    <x v="34"/>
    <n v="5027"/>
    <n v="51"/>
    <x v="0"/>
    <n v="88"/>
    <n v="57.13"/>
    <x v="3"/>
    <x v="3"/>
    <n v="1361772000"/>
    <n v="1362978000"/>
    <b v="0"/>
    <b v="0"/>
    <x v="3"/>
    <x v="3"/>
    <x v="3"/>
  </r>
  <r>
    <n v="40"/>
    <s v="Garcia, Garcia and Lopez"/>
    <s v="Reduced stable middleware"/>
    <x v="35"/>
    <n v="14878"/>
    <n v="169"/>
    <x v="1"/>
    <n v="198"/>
    <n v="75.14"/>
    <x v="1"/>
    <x v="1"/>
    <n v="1275714000"/>
    <n v="1277355600"/>
    <b v="0"/>
    <b v="1"/>
    <x v="8"/>
    <x v="2"/>
    <x v="8"/>
  </r>
  <r>
    <n v="41"/>
    <s v="Watts Group"/>
    <s v="Universal 5thgeneration neural-net"/>
    <x v="36"/>
    <n v="11924"/>
    <n v="213"/>
    <x v="1"/>
    <n v="111"/>
    <n v="107.42"/>
    <x v="6"/>
    <x v="6"/>
    <n v="1346734800"/>
    <n v="1348981200"/>
    <b v="0"/>
    <b v="1"/>
    <x v="1"/>
    <x v="1"/>
    <x v="1"/>
  </r>
  <r>
    <n v="42"/>
    <s v="Werner-Bryant"/>
    <s v="Virtual uniform frame"/>
    <x v="37"/>
    <n v="7991"/>
    <n v="444"/>
    <x v="1"/>
    <n v="222"/>
    <n v="36"/>
    <x v="1"/>
    <x v="1"/>
    <n v="1309755600"/>
    <n v="1310533200"/>
    <b v="0"/>
    <b v="0"/>
    <x v="0"/>
    <x v="0"/>
    <x v="0"/>
  </r>
  <r>
    <n v="43"/>
    <s v="Schmitt-Mendoza"/>
    <s v="Profound explicit paradigm"/>
    <x v="38"/>
    <n v="167717"/>
    <n v="186"/>
    <x v="1"/>
    <n v="6212"/>
    <n v="27"/>
    <x v="1"/>
    <x v="1"/>
    <n v="1406178000"/>
    <n v="1407560400"/>
    <b v="0"/>
    <b v="0"/>
    <x v="15"/>
    <x v="5"/>
    <x v="15"/>
  </r>
  <r>
    <n v="44"/>
    <s v="Reid-Mccullough"/>
    <s v="Visionary real-time groupware"/>
    <x v="39"/>
    <n v="10541"/>
    <n v="659"/>
    <x v="1"/>
    <n v="98"/>
    <n v="107.56"/>
    <x v="3"/>
    <x v="3"/>
    <n v="1552798800"/>
    <n v="1552885200"/>
    <b v="0"/>
    <b v="0"/>
    <x v="13"/>
    <x v="5"/>
    <x v="13"/>
  </r>
  <r>
    <n v="45"/>
    <s v="Woods-Clark"/>
    <s v="Networked tertiary Graphical User Interface"/>
    <x v="40"/>
    <n v="4530"/>
    <n v="48"/>
    <x v="0"/>
    <n v="48"/>
    <n v="94.38"/>
    <x v="1"/>
    <x v="1"/>
    <n v="1478062800"/>
    <n v="1479362400"/>
    <b v="0"/>
    <b v="1"/>
    <x v="3"/>
    <x v="3"/>
    <x v="3"/>
  </r>
  <r>
    <n v="46"/>
    <s v="Vaughn, Hunt and Caldwell"/>
    <s v="Virtual grid-enabled task-force"/>
    <x v="41"/>
    <n v="4247"/>
    <n v="115"/>
    <x v="1"/>
    <n v="92"/>
    <n v="46.16"/>
    <x v="1"/>
    <x v="1"/>
    <n v="1278565200"/>
    <n v="1280552400"/>
    <b v="0"/>
    <b v="0"/>
    <x v="1"/>
    <x v="1"/>
    <x v="1"/>
  </r>
  <r>
    <n v="47"/>
    <s v="Bennett and Sons"/>
    <s v="Function-based multi-state software"/>
    <x v="42"/>
    <n v="7129"/>
    <n v="475"/>
    <x v="1"/>
    <n v="149"/>
    <n v="47.85"/>
    <x v="1"/>
    <x v="1"/>
    <n v="1396069200"/>
    <n v="1398661200"/>
    <b v="0"/>
    <b v="0"/>
    <x v="3"/>
    <x v="3"/>
    <x v="3"/>
  </r>
  <r>
    <n v="48"/>
    <s v="Lamb Inc"/>
    <s v="Optimized leadingedge concept"/>
    <x v="43"/>
    <n v="128862"/>
    <n v="387"/>
    <x v="1"/>
    <n v="2431"/>
    <n v="53.01"/>
    <x v="1"/>
    <x v="1"/>
    <n v="1435208400"/>
    <n v="1436245200"/>
    <b v="0"/>
    <b v="0"/>
    <x v="3"/>
    <x v="3"/>
    <x v="3"/>
  </r>
  <r>
    <n v="49"/>
    <s v="Casey-Kelly"/>
    <s v="Sharable holistic interface"/>
    <x v="44"/>
    <n v="13653"/>
    <n v="190"/>
    <x v="1"/>
    <n v="303"/>
    <n v="45.06"/>
    <x v="1"/>
    <x v="1"/>
    <n v="1571547600"/>
    <n v="1575439200"/>
    <b v="0"/>
    <b v="0"/>
    <x v="1"/>
    <x v="1"/>
    <x v="1"/>
  </r>
  <r>
    <n v="50"/>
    <s v="Jones, Taylor and Moore"/>
    <s v="Down-sized system-worthy secured line"/>
    <x v="0"/>
    <n v="2"/>
    <n v="2"/>
    <x v="0"/>
    <n v="1"/>
    <n v="2"/>
    <x v="6"/>
    <x v="6"/>
    <n v="1375333200"/>
    <n v="1377752400"/>
    <b v="0"/>
    <b v="0"/>
    <x v="16"/>
    <x v="1"/>
    <x v="16"/>
  </r>
  <r>
    <n v="51"/>
    <s v="Bradshaw, Gill and Donovan"/>
    <s v="Inverse secondary infrastructure"/>
    <x v="45"/>
    <n v="145243"/>
    <n v="92"/>
    <x v="0"/>
    <n v="1467"/>
    <n v="99.01"/>
    <x v="4"/>
    <x v="4"/>
    <n v="1332824400"/>
    <n v="1334206800"/>
    <b v="0"/>
    <b v="1"/>
    <x v="8"/>
    <x v="2"/>
    <x v="8"/>
  </r>
  <r>
    <n v="52"/>
    <s v="Hernandez, Rodriguez and Clark"/>
    <s v="Organic foreground leverage"/>
    <x v="44"/>
    <n v="2459"/>
    <n v="34"/>
    <x v="0"/>
    <n v="75"/>
    <n v="32.79"/>
    <x v="1"/>
    <x v="1"/>
    <n v="1284526800"/>
    <n v="1284872400"/>
    <b v="0"/>
    <b v="0"/>
    <x v="3"/>
    <x v="3"/>
    <x v="3"/>
  </r>
  <r>
    <n v="53"/>
    <s v="Smith-Jones"/>
    <s v="Reverse-engineered static concept"/>
    <x v="35"/>
    <n v="12356"/>
    <n v="140"/>
    <x v="1"/>
    <n v="209"/>
    <n v="59.12"/>
    <x v="1"/>
    <x v="1"/>
    <n v="1400562000"/>
    <n v="1403931600"/>
    <b v="0"/>
    <b v="0"/>
    <x v="6"/>
    <x v="4"/>
    <x v="6"/>
  </r>
  <r>
    <n v="54"/>
    <s v="Roy PLC"/>
    <s v="Multi-channeled neutral customer loyalty"/>
    <x v="46"/>
    <n v="5392"/>
    <n v="90"/>
    <x v="0"/>
    <n v="120"/>
    <n v="44.93"/>
    <x v="1"/>
    <x v="1"/>
    <n v="1520748000"/>
    <n v="1521262800"/>
    <b v="0"/>
    <b v="0"/>
    <x v="8"/>
    <x v="2"/>
    <x v="8"/>
  </r>
  <r>
    <n v="55"/>
    <s v="Wright, Brooks and Villarreal"/>
    <s v="Reverse-engineered bifurcated strategy"/>
    <x v="47"/>
    <n v="11746"/>
    <n v="178"/>
    <x v="1"/>
    <n v="131"/>
    <n v="89.66"/>
    <x v="1"/>
    <x v="1"/>
    <n v="1532926800"/>
    <n v="1533358800"/>
    <b v="0"/>
    <b v="0"/>
    <x v="17"/>
    <x v="1"/>
    <x v="17"/>
  </r>
  <r>
    <n v="56"/>
    <s v="Flores, Miller and Johnson"/>
    <s v="Horizontal context-sensitive knowledge user"/>
    <x v="48"/>
    <n v="11493"/>
    <n v="144"/>
    <x v="1"/>
    <n v="164"/>
    <n v="70.08"/>
    <x v="1"/>
    <x v="1"/>
    <n v="1420869600"/>
    <n v="1421474400"/>
    <b v="0"/>
    <b v="0"/>
    <x v="8"/>
    <x v="2"/>
    <x v="8"/>
  </r>
  <r>
    <n v="57"/>
    <s v="Bridges, Freeman and Kim"/>
    <s v="Cross-group multi-state task-force"/>
    <x v="49"/>
    <n v="6243"/>
    <n v="215"/>
    <x v="1"/>
    <n v="201"/>
    <n v="31.06"/>
    <x v="1"/>
    <x v="1"/>
    <n v="1504242000"/>
    <n v="1505278800"/>
    <b v="0"/>
    <b v="0"/>
    <x v="11"/>
    <x v="6"/>
    <x v="11"/>
  </r>
  <r>
    <n v="58"/>
    <s v="Anderson-Perez"/>
    <s v="Expanded 3rdgeneration strategy"/>
    <x v="50"/>
    <n v="6132"/>
    <n v="227"/>
    <x v="1"/>
    <n v="211"/>
    <n v="29.06"/>
    <x v="1"/>
    <x v="1"/>
    <n v="1442811600"/>
    <n v="1443934800"/>
    <b v="0"/>
    <b v="0"/>
    <x v="3"/>
    <x v="3"/>
    <x v="3"/>
  </r>
  <r>
    <n v="59"/>
    <s v="Wright, Fox and Marks"/>
    <s v="Assimilated real-time support"/>
    <x v="1"/>
    <n v="3851"/>
    <n v="275"/>
    <x v="1"/>
    <n v="128"/>
    <n v="30.09"/>
    <x v="1"/>
    <x v="1"/>
    <n v="1497243600"/>
    <n v="1498539600"/>
    <b v="0"/>
    <b v="1"/>
    <x v="3"/>
    <x v="3"/>
    <x v="3"/>
  </r>
  <r>
    <n v="60"/>
    <s v="Crawford-Peters"/>
    <s v="User-centric regional database"/>
    <x v="51"/>
    <n v="135997"/>
    <n v="144"/>
    <x v="1"/>
    <n v="1600"/>
    <n v="85"/>
    <x v="0"/>
    <x v="0"/>
    <n v="1342501200"/>
    <n v="1342760400"/>
    <b v="0"/>
    <b v="0"/>
    <x v="3"/>
    <x v="3"/>
    <x v="3"/>
  </r>
  <r>
    <n v="61"/>
    <s v="Romero-Hoffman"/>
    <s v="Open-source zero administration complexity"/>
    <x v="52"/>
    <n v="184750"/>
    <n v="93"/>
    <x v="0"/>
    <n v="2253"/>
    <n v="82"/>
    <x v="0"/>
    <x v="0"/>
    <n v="1298268000"/>
    <n v="1301720400"/>
    <b v="0"/>
    <b v="0"/>
    <x v="3"/>
    <x v="3"/>
    <x v="3"/>
  </r>
  <r>
    <n v="62"/>
    <s v="Sparks-West"/>
    <s v="Organized incremental standardization"/>
    <x v="22"/>
    <n v="14452"/>
    <n v="723"/>
    <x v="1"/>
    <n v="249"/>
    <n v="58.04"/>
    <x v="1"/>
    <x v="1"/>
    <n v="1433480400"/>
    <n v="1433566800"/>
    <b v="0"/>
    <b v="0"/>
    <x v="2"/>
    <x v="2"/>
    <x v="2"/>
  </r>
  <r>
    <n v="63"/>
    <s v="Baker, Morgan and Brown"/>
    <s v="Assimilated didactic open system"/>
    <x v="53"/>
    <n v="557"/>
    <n v="12"/>
    <x v="0"/>
    <n v="5"/>
    <n v="111.4"/>
    <x v="1"/>
    <x v="1"/>
    <n v="1493355600"/>
    <n v="1493874000"/>
    <b v="0"/>
    <b v="0"/>
    <x v="3"/>
    <x v="3"/>
    <x v="3"/>
  </r>
  <r>
    <n v="64"/>
    <s v="Mosley-Gilbert"/>
    <s v="Vision-oriented logistical intranet"/>
    <x v="54"/>
    <n v="2734"/>
    <n v="98"/>
    <x v="0"/>
    <n v="38"/>
    <n v="71.95"/>
    <x v="1"/>
    <x v="1"/>
    <n v="1530507600"/>
    <n v="1531803600"/>
    <b v="0"/>
    <b v="1"/>
    <x v="2"/>
    <x v="2"/>
    <x v="2"/>
  </r>
  <r>
    <n v="65"/>
    <s v="Berry-Boyer"/>
    <s v="Mandatory incremental projection"/>
    <x v="55"/>
    <n v="14405"/>
    <n v="236"/>
    <x v="1"/>
    <n v="236"/>
    <n v="61.04"/>
    <x v="1"/>
    <x v="1"/>
    <n v="1296108000"/>
    <n v="1296712800"/>
    <b v="0"/>
    <b v="0"/>
    <x v="3"/>
    <x v="3"/>
    <x v="3"/>
  </r>
  <r>
    <n v="66"/>
    <s v="Sanders-Allen"/>
    <s v="Grass-roots needs-based encryption"/>
    <x v="49"/>
    <n v="1307"/>
    <n v="45"/>
    <x v="0"/>
    <n v="12"/>
    <n v="108.92"/>
    <x v="1"/>
    <x v="1"/>
    <n v="1428469200"/>
    <n v="1428901200"/>
    <b v="0"/>
    <b v="1"/>
    <x v="3"/>
    <x v="3"/>
    <x v="3"/>
  </r>
  <r>
    <n v="67"/>
    <s v="Lopez Inc"/>
    <s v="Team-oriented 6thgeneration middleware"/>
    <x v="56"/>
    <n v="117892"/>
    <n v="162"/>
    <x v="1"/>
    <n v="4065"/>
    <n v="29"/>
    <x v="4"/>
    <x v="4"/>
    <n v="1264399200"/>
    <n v="1264831200"/>
    <b v="0"/>
    <b v="1"/>
    <x v="8"/>
    <x v="2"/>
    <x v="8"/>
  </r>
  <r>
    <n v="68"/>
    <s v="Moreno-Turner"/>
    <s v="Inverse multi-tasking installation"/>
    <x v="57"/>
    <n v="14508"/>
    <n v="255"/>
    <x v="1"/>
    <n v="246"/>
    <n v="58.98"/>
    <x v="6"/>
    <x v="6"/>
    <n v="1501131600"/>
    <n v="1505192400"/>
    <b v="0"/>
    <b v="1"/>
    <x v="3"/>
    <x v="3"/>
    <x v="3"/>
  </r>
  <r>
    <n v="69"/>
    <s v="Jones-Watson"/>
    <s v="Switchable disintermediate moderator"/>
    <x v="58"/>
    <n v="1901"/>
    <n v="24"/>
    <x v="3"/>
    <n v="17"/>
    <n v="111.82"/>
    <x v="1"/>
    <x v="1"/>
    <n v="1292738400"/>
    <n v="1295676000"/>
    <b v="0"/>
    <b v="0"/>
    <x v="3"/>
    <x v="3"/>
    <x v="3"/>
  </r>
  <r>
    <n v="70"/>
    <s v="Barker Inc"/>
    <s v="Re-engineered 24/7 task-force"/>
    <x v="59"/>
    <n v="158389"/>
    <n v="124"/>
    <x v="1"/>
    <n v="2475"/>
    <n v="64"/>
    <x v="6"/>
    <x v="6"/>
    <n v="1288674000"/>
    <n v="1292911200"/>
    <b v="0"/>
    <b v="1"/>
    <x v="3"/>
    <x v="3"/>
    <x v="3"/>
  </r>
  <r>
    <n v="71"/>
    <s v="Tate, Bass and House"/>
    <s v="Organic object-oriented budgetary management"/>
    <x v="46"/>
    <n v="6484"/>
    <n v="108"/>
    <x v="1"/>
    <n v="76"/>
    <n v="85.32"/>
    <x v="1"/>
    <x v="1"/>
    <n v="1575093600"/>
    <n v="1575439200"/>
    <b v="0"/>
    <b v="0"/>
    <x v="3"/>
    <x v="3"/>
    <x v="3"/>
  </r>
  <r>
    <n v="72"/>
    <s v="Hampton, Lewis and Ray"/>
    <s v="Seamless coherent parallelism"/>
    <x v="60"/>
    <n v="4022"/>
    <n v="670"/>
    <x v="1"/>
    <n v="54"/>
    <n v="74.48"/>
    <x v="1"/>
    <x v="1"/>
    <n v="1435726800"/>
    <n v="1438837200"/>
    <b v="0"/>
    <b v="0"/>
    <x v="10"/>
    <x v="4"/>
    <x v="10"/>
  </r>
  <r>
    <n v="73"/>
    <s v="Collins-Goodman"/>
    <s v="Cross-platform even-keeled initiative"/>
    <x v="1"/>
    <n v="9253"/>
    <n v="661"/>
    <x v="1"/>
    <n v="88"/>
    <n v="105.15"/>
    <x v="1"/>
    <x v="1"/>
    <n v="1480226400"/>
    <n v="1480485600"/>
    <b v="0"/>
    <b v="0"/>
    <x v="17"/>
    <x v="1"/>
    <x v="17"/>
  </r>
  <r>
    <n v="74"/>
    <s v="Davis-Michael"/>
    <s v="Progressive tertiary framework"/>
    <x v="61"/>
    <n v="4776"/>
    <n v="122"/>
    <x v="1"/>
    <n v="85"/>
    <n v="56.19"/>
    <x v="4"/>
    <x v="4"/>
    <n v="1459054800"/>
    <n v="1459141200"/>
    <b v="0"/>
    <b v="0"/>
    <x v="16"/>
    <x v="1"/>
    <x v="16"/>
  </r>
  <r>
    <n v="75"/>
    <s v="White, Torres and Bishop"/>
    <s v="Multi-layered dynamic protocol"/>
    <x v="62"/>
    <n v="14606"/>
    <n v="151"/>
    <x v="1"/>
    <n v="170"/>
    <n v="85.92"/>
    <x v="1"/>
    <x v="1"/>
    <n v="1531630800"/>
    <n v="1532322000"/>
    <b v="0"/>
    <b v="0"/>
    <x v="14"/>
    <x v="7"/>
    <x v="14"/>
  </r>
  <r>
    <n v="76"/>
    <s v="Martin, Conway and Larsen"/>
    <s v="Horizontal next generation function"/>
    <x v="63"/>
    <n v="95993"/>
    <n v="78"/>
    <x v="0"/>
    <n v="1684"/>
    <n v="57"/>
    <x v="1"/>
    <x v="1"/>
    <n v="1421992800"/>
    <n v="1426222800"/>
    <b v="1"/>
    <b v="1"/>
    <x v="3"/>
    <x v="3"/>
    <x v="3"/>
  </r>
  <r>
    <n v="77"/>
    <s v="Acevedo-Huffman"/>
    <s v="Pre-emptive impactful model"/>
    <x v="40"/>
    <n v="4460"/>
    <n v="47"/>
    <x v="0"/>
    <n v="56"/>
    <n v="79.64"/>
    <x v="1"/>
    <x v="1"/>
    <n v="1285563600"/>
    <n v="1286773200"/>
    <b v="0"/>
    <b v="1"/>
    <x v="10"/>
    <x v="4"/>
    <x v="10"/>
  </r>
  <r>
    <n v="78"/>
    <s v="Montgomery, Larson and Spencer"/>
    <s v="User-centric bifurcated knowledge user"/>
    <x v="6"/>
    <n v="13536"/>
    <n v="301"/>
    <x v="1"/>
    <n v="330"/>
    <n v="41.02"/>
    <x v="1"/>
    <x v="1"/>
    <n v="1523854800"/>
    <n v="1523941200"/>
    <b v="0"/>
    <b v="0"/>
    <x v="18"/>
    <x v="5"/>
    <x v="18"/>
  </r>
  <r>
    <n v="79"/>
    <s v="Soto LLC"/>
    <s v="Triple-buffered reciprocal project"/>
    <x v="64"/>
    <n v="40228"/>
    <n v="70"/>
    <x v="0"/>
    <n v="838"/>
    <n v="48"/>
    <x v="1"/>
    <x v="1"/>
    <n v="1529125200"/>
    <n v="1529557200"/>
    <b v="0"/>
    <b v="0"/>
    <x v="3"/>
    <x v="3"/>
    <x v="3"/>
  </r>
  <r>
    <n v="80"/>
    <s v="Sutton, Barrett and Tucker"/>
    <s v="Cross-platform needs-based approach"/>
    <x v="65"/>
    <n v="7012"/>
    <n v="637"/>
    <x v="1"/>
    <n v="127"/>
    <n v="55.21"/>
    <x v="1"/>
    <x v="1"/>
    <n v="1503982800"/>
    <n v="1506574800"/>
    <b v="0"/>
    <b v="0"/>
    <x v="11"/>
    <x v="6"/>
    <x v="11"/>
  </r>
  <r>
    <n v="81"/>
    <s v="Gomez, Bailey and Flores"/>
    <s v="User-friendly static contingency"/>
    <x v="66"/>
    <n v="37857"/>
    <n v="225"/>
    <x v="1"/>
    <n v="411"/>
    <n v="92.11"/>
    <x v="1"/>
    <x v="1"/>
    <n v="1511416800"/>
    <n v="1513576800"/>
    <b v="0"/>
    <b v="0"/>
    <x v="1"/>
    <x v="1"/>
    <x v="1"/>
  </r>
  <r>
    <n v="82"/>
    <s v="Porter-George"/>
    <s v="Reactive content-based framework"/>
    <x v="67"/>
    <n v="14973"/>
    <n v="1497"/>
    <x v="1"/>
    <n v="180"/>
    <n v="83.18"/>
    <x v="4"/>
    <x v="4"/>
    <n v="1547704800"/>
    <n v="1548309600"/>
    <b v="0"/>
    <b v="1"/>
    <x v="11"/>
    <x v="6"/>
    <x v="11"/>
  </r>
  <r>
    <n v="83"/>
    <s v="Fitzgerald PLC"/>
    <s v="Realigned user-facing concept"/>
    <x v="68"/>
    <n v="39996"/>
    <n v="38"/>
    <x v="0"/>
    <n v="1000"/>
    <n v="40"/>
    <x v="1"/>
    <x v="1"/>
    <n v="1469682000"/>
    <n v="1471582800"/>
    <b v="0"/>
    <b v="0"/>
    <x v="5"/>
    <x v="1"/>
    <x v="5"/>
  </r>
  <r>
    <n v="84"/>
    <s v="Cisneros-Burton"/>
    <s v="Public-key zero tolerance orchestration"/>
    <x v="69"/>
    <n v="41564"/>
    <n v="132"/>
    <x v="1"/>
    <n v="374"/>
    <n v="111.13"/>
    <x v="1"/>
    <x v="1"/>
    <n v="1343451600"/>
    <n v="1344315600"/>
    <b v="0"/>
    <b v="0"/>
    <x v="8"/>
    <x v="2"/>
    <x v="8"/>
  </r>
  <r>
    <n v="85"/>
    <s v="Hill, Lawson and Wilkinson"/>
    <s v="Multi-tiered eco-centric architecture"/>
    <x v="70"/>
    <n v="6430"/>
    <n v="131"/>
    <x v="1"/>
    <n v="71"/>
    <n v="90.56"/>
    <x v="2"/>
    <x v="2"/>
    <n v="1315717200"/>
    <n v="1316408400"/>
    <b v="0"/>
    <b v="0"/>
    <x v="7"/>
    <x v="1"/>
    <x v="7"/>
  </r>
  <r>
    <n v="86"/>
    <s v="Davis-Smith"/>
    <s v="Organic motivating firmware"/>
    <x v="71"/>
    <n v="12405"/>
    <n v="168"/>
    <x v="1"/>
    <n v="203"/>
    <n v="61.11"/>
    <x v="1"/>
    <x v="1"/>
    <n v="1430715600"/>
    <n v="1431838800"/>
    <b v="1"/>
    <b v="0"/>
    <x v="3"/>
    <x v="3"/>
    <x v="3"/>
  </r>
  <r>
    <n v="87"/>
    <s v="Farrell and Sons"/>
    <s v="Synergized 4thgeneration conglomeration"/>
    <x v="72"/>
    <n v="123040"/>
    <n v="62"/>
    <x v="0"/>
    <n v="1482"/>
    <n v="83.02"/>
    <x v="2"/>
    <x v="2"/>
    <n v="1299564000"/>
    <n v="1300510800"/>
    <b v="0"/>
    <b v="1"/>
    <x v="1"/>
    <x v="1"/>
    <x v="1"/>
  </r>
  <r>
    <n v="88"/>
    <s v="Clark Group"/>
    <s v="Grass-roots fault-tolerant policy"/>
    <x v="73"/>
    <n v="12516"/>
    <n v="261"/>
    <x v="1"/>
    <n v="113"/>
    <n v="110.76"/>
    <x v="1"/>
    <x v="1"/>
    <n v="1429160400"/>
    <n v="1431061200"/>
    <b v="0"/>
    <b v="0"/>
    <x v="18"/>
    <x v="5"/>
    <x v="18"/>
  </r>
  <r>
    <n v="89"/>
    <s v="White, Singleton and Zimmerman"/>
    <s v="Monitored scalable knowledgebase"/>
    <x v="74"/>
    <n v="8588"/>
    <n v="253"/>
    <x v="1"/>
    <n v="96"/>
    <n v="89.46"/>
    <x v="1"/>
    <x v="1"/>
    <n v="1271307600"/>
    <n v="1271480400"/>
    <b v="0"/>
    <b v="0"/>
    <x v="3"/>
    <x v="3"/>
    <x v="3"/>
  </r>
  <r>
    <n v="90"/>
    <s v="Kramer Group"/>
    <s v="Synergistic explicit parallelism"/>
    <x v="75"/>
    <n v="6132"/>
    <n v="79"/>
    <x v="0"/>
    <n v="106"/>
    <n v="57.85"/>
    <x v="1"/>
    <x v="1"/>
    <n v="1456380000"/>
    <n v="1456380000"/>
    <b v="0"/>
    <b v="1"/>
    <x v="3"/>
    <x v="3"/>
    <x v="3"/>
  </r>
  <r>
    <n v="91"/>
    <s v="Frazier, Patrick and Smith"/>
    <s v="Enhanced systemic analyzer"/>
    <x v="76"/>
    <n v="74688"/>
    <n v="48"/>
    <x v="0"/>
    <n v="679"/>
    <n v="110"/>
    <x v="6"/>
    <x v="6"/>
    <n v="1470459600"/>
    <n v="1472878800"/>
    <b v="0"/>
    <b v="0"/>
    <x v="18"/>
    <x v="5"/>
    <x v="18"/>
  </r>
  <r>
    <n v="92"/>
    <s v="Santos, Bell and Lloyd"/>
    <s v="Object-based analyzing knowledge user"/>
    <x v="77"/>
    <n v="51775"/>
    <n v="259"/>
    <x v="1"/>
    <n v="498"/>
    <n v="103.97"/>
    <x v="5"/>
    <x v="5"/>
    <n v="1277269200"/>
    <n v="1277355600"/>
    <b v="0"/>
    <b v="1"/>
    <x v="11"/>
    <x v="6"/>
    <x v="11"/>
  </r>
  <r>
    <n v="93"/>
    <s v="Hall and Sons"/>
    <s v="Pre-emptive radical architecture"/>
    <x v="78"/>
    <n v="65877"/>
    <n v="61"/>
    <x v="3"/>
    <n v="610"/>
    <n v="108"/>
    <x v="1"/>
    <x v="1"/>
    <n v="1350709200"/>
    <n v="1351054800"/>
    <b v="0"/>
    <b v="1"/>
    <x v="3"/>
    <x v="3"/>
    <x v="3"/>
  </r>
  <r>
    <n v="94"/>
    <s v="Hanson Inc"/>
    <s v="Grass-roots web-enabled contingency"/>
    <x v="49"/>
    <n v="8807"/>
    <n v="304"/>
    <x v="1"/>
    <n v="180"/>
    <n v="48.93"/>
    <x v="4"/>
    <x v="4"/>
    <n v="1554613200"/>
    <n v="1555563600"/>
    <b v="0"/>
    <b v="0"/>
    <x v="2"/>
    <x v="2"/>
    <x v="2"/>
  </r>
  <r>
    <n v="95"/>
    <s v="Sanchez LLC"/>
    <s v="Stand-alone system-worthy standardization"/>
    <x v="79"/>
    <n v="1017"/>
    <n v="113"/>
    <x v="1"/>
    <n v="27"/>
    <n v="37.67"/>
    <x v="1"/>
    <x v="1"/>
    <n v="1571029200"/>
    <n v="1571634000"/>
    <b v="0"/>
    <b v="0"/>
    <x v="4"/>
    <x v="4"/>
    <x v="4"/>
  </r>
  <r>
    <n v="96"/>
    <s v="Howard Ltd"/>
    <s v="Down-sized systematic policy"/>
    <x v="80"/>
    <n v="151513"/>
    <n v="217"/>
    <x v="1"/>
    <n v="2331"/>
    <n v="65"/>
    <x v="1"/>
    <x v="1"/>
    <n v="1299736800"/>
    <n v="1300856400"/>
    <b v="0"/>
    <b v="0"/>
    <x v="3"/>
    <x v="3"/>
    <x v="3"/>
  </r>
  <r>
    <n v="97"/>
    <s v="Stewart LLC"/>
    <s v="Cloned bi-directional architecture"/>
    <x v="81"/>
    <n v="12047"/>
    <n v="927"/>
    <x v="1"/>
    <n v="113"/>
    <n v="106.61"/>
    <x v="1"/>
    <x v="1"/>
    <n v="1435208400"/>
    <n v="1439874000"/>
    <b v="0"/>
    <b v="0"/>
    <x v="0"/>
    <x v="0"/>
    <x v="0"/>
  </r>
  <r>
    <n v="98"/>
    <s v="Arias, Allen and Miller"/>
    <s v="Seamless transitional portal"/>
    <x v="82"/>
    <n v="32951"/>
    <n v="34"/>
    <x v="0"/>
    <n v="1220"/>
    <n v="27.01"/>
    <x v="2"/>
    <x v="2"/>
    <n v="1437973200"/>
    <n v="1438318800"/>
    <b v="0"/>
    <b v="0"/>
    <x v="11"/>
    <x v="6"/>
    <x v="11"/>
  </r>
  <r>
    <n v="99"/>
    <s v="Baker-Morris"/>
    <s v="Fully-configurable motivating approach"/>
    <x v="4"/>
    <n v="14951"/>
    <n v="197"/>
    <x v="1"/>
    <n v="164"/>
    <n v="91.16"/>
    <x v="1"/>
    <x v="1"/>
    <n v="1416895200"/>
    <n v="1419400800"/>
    <b v="0"/>
    <b v="0"/>
    <x v="3"/>
    <x v="3"/>
    <x v="3"/>
  </r>
  <r>
    <n v="100"/>
    <s v="Tucker, Fox and Green"/>
    <s v="Upgradable fault-tolerant approach"/>
    <x v="0"/>
    <n v="1"/>
    <n v="1"/>
    <x v="0"/>
    <n v="1"/>
    <n v="1"/>
    <x v="1"/>
    <x v="1"/>
    <n v="1319000400"/>
    <n v="1320555600"/>
    <b v="0"/>
    <b v="0"/>
    <x v="3"/>
    <x v="3"/>
    <x v="3"/>
  </r>
  <r>
    <n v="101"/>
    <s v="Douglas LLC"/>
    <s v="Reduced heuristic moratorium"/>
    <x v="79"/>
    <n v="9193"/>
    <n v="1021"/>
    <x v="1"/>
    <n v="164"/>
    <n v="56.05"/>
    <x v="1"/>
    <x v="1"/>
    <n v="1424498400"/>
    <n v="1425103200"/>
    <b v="0"/>
    <b v="1"/>
    <x v="5"/>
    <x v="1"/>
    <x v="5"/>
  </r>
  <r>
    <n v="102"/>
    <s v="Garcia Inc"/>
    <s v="Front-line web-enabled model"/>
    <x v="41"/>
    <n v="10422"/>
    <n v="282"/>
    <x v="1"/>
    <n v="336"/>
    <n v="31.02"/>
    <x v="1"/>
    <x v="1"/>
    <n v="1526274000"/>
    <n v="1526878800"/>
    <b v="0"/>
    <b v="1"/>
    <x v="8"/>
    <x v="2"/>
    <x v="8"/>
  </r>
  <r>
    <n v="103"/>
    <s v="Frye, Hunt and Powell"/>
    <s v="Polarized incremental emulation"/>
    <x v="83"/>
    <n v="2461"/>
    <n v="25"/>
    <x v="0"/>
    <n v="37"/>
    <n v="66.510000000000005"/>
    <x v="6"/>
    <x v="6"/>
    <n v="1287896400"/>
    <n v="1288674000"/>
    <b v="0"/>
    <b v="0"/>
    <x v="5"/>
    <x v="1"/>
    <x v="5"/>
  </r>
  <r>
    <n v="104"/>
    <s v="Smith, Wells and Nguyen"/>
    <s v="Self-enabling grid-enabled initiative"/>
    <x v="84"/>
    <n v="170623"/>
    <n v="143"/>
    <x v="1"/>
    <n v="1917"/>
    <n v="89.01"/>
    <x v="1"/>
    <x v="1"/>
    <n v="1495515600"/>
    <n v="1495602000"/>
    <b v="0"/>
    <b v="0"/>
    <x v="7"/>
    <x v="1"/>
    <x v="7"/>
  </r>
  <r>
    <n v="105"/>
    <s v="Charles-Johnson"/>
    <s v="Total fresh-thinking system engine"/>
    <x v="85"/>
    <n v="9829"/>
    <n v="145"/>
    <x v="1"/>
    <n v="95"/>
    <n v="103.46"/>
    <x v="1"/>
    <x v="1"/>
    <n v="1364878800"/>
    <n v="1366434000"/>
    <b v="0"/>
    <b v="0"/>
    <x v="2"/>
    <x v="2"/>
    <x v="2"/>
  </r>
  <r>
    <n v="106"/>
    <s v="Brandt, Carter and Wood"/>
    <s v="Ameliorated clear-thinking circuit"/>
    <x v="61"/>
    <n v="14006"/>
    <n v="359"/>
    <x v="1"/>
    <n v="147"/>
    <n v="95.28"/>
    <x v="1"/>
    <x v="1"/>
    <n v="1567918800"/>
    <n v="1568350800"/>
    <b v="0"/>
    <b v="0"/>
    <x v="3"/>
    <x v="3"/>
    <x v="3"/>
  </r>
  <r>
    <n v="107"/>
    <s v="Tucker, Schmidt and Reid"/>
    <s v="Multi-layered encompassing installation"/>
    <x v="26"/>
    <n v="6527"/>
    <n v="186"/>
    <x v="1"/>
    <n v="86"/>
    <n v="75.900000000000006"/>
    <x v="1"/>
    <x v="1"/>
    <n v="1524459600"/>
    <n v="1525928400"/>
    <b v="0"/>
    <b v="1"/>
    <x v="3"/>
    <x v="3"/>
    <x v="3"/>
  </r>
  <r>
    <n v="108"/>
    <s v="Decker Inc"/>
    <s v="Universal encompassing implementation"/>
    <x v="42"/>
    <n v="8929"/>
    <n v="595"/>
    <x v="1"/>
    <n v="83"/>
    <n v="107.58"/>
    <x v="1"/>
    <x v="1"/>
    <n v="1333688400"/>
    <n v="1336885200"/>
    <b v="0"/>
    <b v="0"/>
    <x v="4"/>
    <x v="4"/>
    <x v="4"/>
  </r>
  <r>
    <n v="109"/>
    <s v="Romero and Sons"/>
    <s v="Object-based client-server application"/>
    <x v="5"/>
    <n v="3079"/>
    <n v="59"/>
    <x v="0"/>
    <n v="60"/>
    <n v="51.32"/>
    <x v="1"/>
    <x v="1"/>
    <n v="1389506400"/>
    <n v="1389679200"/>
    <b v="0"/>
    <b v="0"/>
    <x v="19"/>
    <x v="4"/>
    <x v="19"/>
  </r>
  <r>
    <n v="110"/>
    <s v="Castillo-Carey"/>
    <s v="Cross-platform solution-oriented process improvement"/>
    <x v="86"/>
    <n v="21307"/>
    <n v="15"/>
    <x v="0"/>
    <n v="296"/>
    <n v="71.98"/>
    <x v="1"/>
    <x v="1"/>
    <n v="1536642000"/>
    <n v="1538283600"/>
    <b v="0"/>
    <b v="0"/>
    <x v="0"/>
    <x v="0"/>
    <x v="0"/>
  </r>
  <r>
    <n v="111"/>
    <s v="Hart-Briggs"/>
    <s v="Re-engineered user-facing approach"/>
    <x v="87"/>
    <n v="73653"/>
    <n v="120"/>
    <x v="1"/>
    <n v="676"/>
    <n v="108.95"/>
    <x v="1"/>
    <x v="1"/>
    <n v="1348290000"/>
    <n v="1348808400"/>
    <b v="0"/>
    <b v="0"/>
    <x v="15"/>
    <x v="5"/>
    <x v="15"/>
  </r>
  <r>
    <n v="112"/>
    <s v="Jones-Meyer"/>
    <s v="Re-engineered client-driven hub"/>
    <x v="53"/>
    <n v="12635"/>
    <n v="269"/>
    <x v="1"/>
    <n v="361"/>
    <n v="35"/>
    <x v="2"/>
    <x v="2"/>
    <n v="1408856400"/>
    <n v="1410152400"/>
    <b v="0"/>
    <b v="0"/>
    <x v="2"/>
    <x v="2"/>
    <x v="2"/>
  </r>
  <r>
    <n v="113"/>
    <s v="Wright, Hartman and Yu"/>
    <s v="User-friendly tertiary array"/>
    <x v="88"/>
    <n v="12437"/>
    <n v="377"/>
    <x v="1"/>
    <n v="131"/>
    <n v="94.94"/>
    <x v="1"/>
    <x v="1"/>
    <n v="1505192400"/>
    <n v="1505797200"/>
    <b v="0"/>
    <b v="0"/>
    <x v="0"/>
    <x v="0"/>
    <x v="0"/>
  </r>
  <r>
    <n v="114"/>
    <s v="Harper-Davis"/>
    <s v="Robust heuristic encoding"/>
    <x v="89"/>
    <n v="13816"/>
    <n v="727"/>
    <x v="1"/>
    <n v="126"/>
    <n v="109.65"/>
    <x v="1"/>
    <x v="1"/>
    <n v="1554786000"/>
    <n v="1554872400"/>
    <b v="0"/>
    <b v="1"/>
    <x v="8"/>
    <x v="2"/>
    <x v="8"/>
  </r>
  <r>
    <n v="115"/>
    <s v="Barrett PLC"/>
    <s v="Team-oriented clear-thinking capacity"/>
    <x v="90"/>
    <n v="145382"/>
    <n v="87"/>
    <x v="0"/>
    <n v="3304"/>
    <n v="44"/>
    <x v="6"/>
    <x v="6"/>
    <n v="1510898400"/>
    <n v="1513922400"/>
    <b v="0"/>
    <b v="0"/>
    <x v="13"/>
    <x v="5"/>
    <x v="13"/>
  </r>
  <r>
    <n v="116"/>
    <s v="David-Clark"/>
    <s v="De-engineered motivating standardization"/>
    <x v="44"/>
    <n v="6336"/>
    <n v="88"/>
    <x v="0"/>
    <n v="73"/>
    <n v="86.79"/>
    <x v="1"/>
    <x v="1"/>
    <n v="1442552400"/>
    <n v="1442638800"/>
    <b v="0"/>
    <b v="0"/>
    <x v="3"/>
    <x v="3"/>
    <x v="3"/>
  </r>
  <r>
    <n v="117"/>
    <s v="Chaney-Dennis"/>
    <s v="Business-focused 24hour groupware"/>
    <x v="70"/>
    <n v="8523"/>
    <n v="174"/>
    <x v="1"/>
    <n v="275"/>
    <n v="30.99"/>
    <x v="1"/>
    <x v="1"/>
    <n v="1316667600"/>
    <n v="1317186000"/>
    <b v="0"/>
    <b v="0"/>
    <x v="19"/>
    <x v="4"/>
    <x v="19"/>
  </r>
  <r>
    <n v="118"/>
    <s v="Robinson, Lopez and Christensen"/>
    <s v="Organic next generation protocol"/>
    <x v="91"/>
    <n v="6351"/>
    <n v="118"/>
    <x v="1"/>
    <n v="67"/>
    <n v="94.79"/>
    <x v="1"/>
    <x v="1"/>
    <n v="1390716000"/>
    <n v="1391234400"/>
    <b v="0"/>
    <b v="0"/>
    <x v="14"/>
    <x v="7"/>
    <x v="14"/>
  </r>
  <r>
    <n v="119"/>
    <s v="Clark and Sons"/>
    <s v="Reverse-engineered full-range Internet solution"/>
    <x v="92"/>
    <n v="10748"/>
    <n v="215"/>
    <x v="1"/>
    <n v="154"/>
    <n v="69.790000000000006"/>
    <x v="1"/>
    <x v="1"/>
    <n v="1402894800"/>
    <n v="1404363600"/>
    <b v="0"/>
    <b v="1"/>
    <x v="4"/>
    <x v="4"/>
    <x v="4"/>
  </r>
  <r>
    <n v="120"/>
    <s v="Vega Group"/>
    <s v="Synchronized regional synergy"/>
    <x v="93"/>
    <n v="112272"/>
    <n v="149"/>
    <x v="1"/>
    <n v="1782"/>
    <n v="63"/>
    <x v="1"/>
    <x v="1"/>
    <n v="1429246800"/>
    <n v="1429592400"/>
    <b v="0"/>
    <b v="1"/>
    <x v="20"/>
    <x v="6"/>
    <x v="20"/>
  </r>
  <r>
    <n v="121"/>
    <s v="Brown-Brown"/>
    <s v="Multi-lateral homogeneous success"/>
    <x v="94"/>
    <n v="99361"/>
    <n v="219"/>
    <x v="1"/>
    <n v="903"/>
    <n v="110.03"/>
    <x v="1"/>
    <x v="1"/>
    <n v="1412485200"/>
    <n v="1413608400"/>
    <b v="0"/>
    <b v="0"/>
    <x v="11"/>
    <x v="6"/>
    <x v="11"/>
  </r>
  <r>
    <n v="122"/>
    <s v="Taylor PLC"/>
    <s v="Seamless zero-defect solution"/>
    <x v="95"/>
    <n v="88055"/>
    <n v="64"/>
    <x v="0"/>
    <n v="3387"/>
    <n v="26"/>
    <x v="1"/>
    <x v="1"/>
    <n v="1417068000"/>
    <n v="1419400800"/>
    <b v="0"/>
    <b v="0"/>
    <x v="13"/>
    <x v="5"/>
    <x v="13"/>
  </r>
  <r>
    <n v="123"/>
    <s v="Edwards-Lewis"/>
    <s v="Enhanced scalable concept"/>
    <x v="96"/>
    <n v="33092"/>
    <n v="19"/>
    <x v="0"/>
    <n v="662"/>
    <n v="49.99"/>
    <x v="0"/>
    <x v="0"/>
    <n v="1448344800"/>
    <n v="1448604000"/>
    <b v="1"/>
    <b v="0"/>
    <x v="3"/>
    <x v="3"/>
    <x v="3"/>
  </r>
  <r>
    <n v="124"/>
    <s v="Stanton, Neal and Rodriguez"/>
    <s v="Polarized uniform software"/>
    <x v="97"/>
    <n v="9562"/>
    <n v="368"/>
    <x v="1"/>
    <n v="94"/>
    <n v="101.72"/>
    <x v="6"/>
    <x v="6"/>
    <n v="1557723600"/>
    <n v="1562302800"/>
    <b v="0"/>
    <b v="0"/>
    <x v="14"/>
    <x v="7"/>
    <x v="14"/>
  </r>
  <r>
    <n v="125"/>
    <s v="Pratt LLC"/>
    <s v="Stand-alone web-enabled moderator"/>
    <x v="98"/>
    <n v="8475"/>
    <n v="160"/>
    <x v="1"/>
    <n v="180"/>
    <n v="47.08"/>
    <x v="1"/>
    <x v="1"/>
    <n v="1537333200"/>
    <n v="1537678800"/>
    <b v="0"/>
    <b v="0"/>
    <x v="3"/>
    <x v="3"/>
    <x v="3"/>
  </r>
  <r>
    <n v="126"/>
    <s v="Gross PLC"/>
    <s v="Proactive methodical benchmark"/>
    <x v="99"/>
    <n v="69617"/>
    <n v="39"/>
    <x v="0"/>
    <n v="774"/>
    <n v="89.94"/>
    <x v="1"/>
    <x v="1"/>
    <n v="1471150800"/>
    <n v="1473570000"/>
    <b v="0"/>
    <b v="1"/>
    <x v="3"/>
    <x v="3"/>
    <x v="3"/>
  </r>
  <r>
    <n v="127"/>
    <s v="Martinez, Gomez and Dalton"/>
    <s v="Team-oriented 6thgeneration matrix"/>
    <x v="100"/>
    <n v="53067"/>
    <n v="51"/>
    <x v="0"/>
    <n v="672"/>
    <n v="78.97"/>
    <x v="0"/>
    <x v="0"/>
    <n v="1273640400"/>
    <n v="1273899600"/>
    <b v="0"/>
    <b v="0"/>
    <x v="3"/>
    <x v="3"/>
    <x v="3"/>
  </r>
  <r>
    <n v="128"/>
    <s v="Allen-Curtis"/>
    <s v="Phased human-resource core"/>
    <x v="101"/>
    <n v="42596"/>
    <n v="60"/>
    <x v="3"/>
    <n v="532"/>
    <n v="80.069999999999993"/>
    <x v="1"/>
    <x v="1"/>
    <n v="1282885200"/>
    <n v="1284008400"/>
    <b v="0"/>
    <b v="0"/>
    <x v="1"/>
    <x v="1"/>
    <x v="1"/>
  </r>
  <r>
    <n v="129"/>
    <s v="Morgan-Martinez"/>
    <s v="Mandatory tertiary implementation"/>
    <x v="102"/>
    <n v="4756"/>
    <n v="3"/>
    <x v="3"/>
    <n v="55"/>
    <n v="86.47"/>
    <x v="2"/>
    <x v="2"/>
    <n v="1422943200"/>
    <n v="1425103200"/>
    <b v="0"/>
    <b v="0"/>
    <x v="0"/>
    <x v="0"/>
    <x v="0"/>
  </r>
  <r>
    <n v="130"/>
    <s v="Luna, Anderson and Fox"/>
    <s v="Secured directional encryption"/>
    <x v="103"/>
    <n v="14925"/>
    <n v="155"/>
    <x v="1"/>
    <n v="533"/>
    <n v="28"/>
    <x v="3"/>
    <x v="3"/>
    <n v="1319605200"/>
    <n v="1320991200"/>
    <b v="0"/>
    <b v="0"/>
    <x v="6"/>
    <x v="4"/>
    <x v="6"/>
  </r>
  <r>
    <n v="131"/>
    <s v="Fleming, Zhang and Henderson"/>
    <s v="Distributed 5thgeneration implementation"/>
    <x v="104"/>
    <n v="166116"/>
    <n v="101"/>
    <x v="1"/>
    <n v="2443"/>
    <n v="68"/>
    <x v="4"/>
    <x v="4"/>
    <n v="1385704800"/>
    <n v="1386828000"/>
    <b v="0"/>
    <b v="0"/>
    <x v="2"/>
    <x v="2"/>
    <x v="2"/>
  </r>
  <r>
    <n v="132"/>
    <s v="Flowers and Sons"/>
    <s v="Virtual static core"/>
    <x v="88"/>
    <n v="3834"/>
    <n v="116"/>
    <x v="1"/>
    <n v="89"/>
    <n v="43.08"/>
    <x v="1"/>
    <x v="1"/>
    <n v="1515736800"/>
    <n v="1517119200"/>
    <b v="0"/>
    <b v="1"/>
    <x v="3"/>
    <x v="3"/>
    <x v="3"/>
  </r>
  <r>
    <n v="133"/>
    <s v="Gates PLC"/>
    <s v="Secured content-based product"/>
    <x v="6"/>
    <n v="13985"/>
    <n v="311"/>
    <x v="1"/>
    <n v="159"/>
    <n v="87.96"/>
    <x v="1"/>
    <x v="1"/>
    <n v="1313125200"/>
    <n v="1315026000"/>
    <b v="0"/>
    <b v="0"/>
    <x v="21"/>
    <x v="1"/>
    <x v="21"/>
  </r>
  <r>
    <n v="134"/>
    <s v="Caldwell LLC"/>
    <s v="Secured executive concept"/>
    <x v="105"/>
    <n v="89288"/>
    <n v="90"/>
    <x v="0"/>
    <n v="940"/>
    <n v="94.99"/>
    <x v="5"/>
    <x v="5"/>
    <n v="1308459600"/>
    <n v="1312693200"/>
    <b v="0"/>
    <b v="1"/>
    <x v="4"/>
    <x v="4"/>
    <x v="4"/>
  </r>
  <r>
    <n v="135"/>
    <s v="Le, Burton and Evans"/>
    <s v="Balanced zero-defect software"/>
    <x v="106"/>
    <n v="5488"/>
    <n v="71"/>
    <x v="0"/>
    <n v="117"/>
    <n v="46.91"/>
    <x v="1"/>
    <x v="1"/>
    <n v="1362636000"/>
    <n v="1363064400"/>
    <b v="0"/>
    <b v="1"/>
    <x v="3"/>
    <x v="3"/>
    <x v="3"/>
  </r>
  <r>
    <n v="136"/>
    <s v="Briggs PLC"/>
    <s v="Distributed context-sensitive flexibility"/>
    <x v="107"/>
    <n v="2721"/>
    <n v="3"/>
    <x v="3"/>
    <n v="58"/>
    <n v="46.91"/>
    <x v="1"/>
    <x v="1"/>
    <n v="1402117200"/>
    <n v="1403154000"/>
    <b v="0"/>
    <b v="1"/>
    <x v="6"/>
    <x v="4"/>
    <x v="6"/>
  </r>
  <r>
    <n v="137"/>
    <s v="Hudson-Nguyen"/>
    <s v="Down-sized disintermediate support"/>
    <x v="37"/>
    <n v="4712"/>
    <n v="262"/>
    <x v="1"/>
    <n v="50"/>
    <n v="94.24"/>
    <x v="1"/>
    <x v="1"/>
    <n v="1286341200"/>
    <n v="1286859600"/>
    <b v="0"/>
    <b v="0"/>
    <x v="9"/>
    <x v="5"/>
    <x v="9"/>
  </r>
  <r>
    <n v="138"/>
    <s v="Hogan Ltd"/>
    <s v="Stand-alone mission-critical moratorium"/>
    <x v="103"/>
    <n v="9216"/>
    <n v="96"/>
    <x v="0"/>
    <n v="115"/>
    <n v="80.14"/>
    <x v="1"/>
    <x v="1"/>
    <n v="1348808400"/>
    <n v="1349326800"/>
    <b v="0"/>
    <b v="0"/>
    <x v="20"/>
    <x v="6"/>
    <x v="20"/>
  </r>
  <r>
    <n v="139"/>
    <s v="Hamilton, Wright and Chavez"/>
    <s v="Down-sized empowering protocol"/>
    <x v="108"/>
    <n v="19246"/>
    <n v="21"/>
    <x v="0"/>
    <n v="326"/>
    <n v="59.04"/>
    <x v="1"/>
    <x v="1"/>
    <n v="1429592400"/>
    <n v="1430974800"/>
    <b v="0"/>
    <b v="1"/>
    <x v="8"/>
    <x v="2"/>
    <x v="8"/>
  </r>
  <r>
    <n v="140"/>
    <s v="Bautista-Cross"/>
    <s v="Fully-configurable coherent Internet solution"/>
    <x v="20"/>
    <n v="12274"/>
    <n v="223"/>
    <x v="1"/>
    <n v="186"/>
    <n v="65.989999999999995"/>
    <x v="1"/>
    <x v="1"/>
    <n v="1519538400"/>
    <n v="1519970400"/>
    <b v="0"/>
    <b v="0"/>
    <x v="4"/>
    <x v="4"/>
    <x v="4"/>
  </r>
  <r>
    <n v="141"/>
    <s v="Jackson LLC"/>
    <s v="Distributed motivating algorithm"/>
    <x v="109"/>
    <n v="65323"/>
    <n v="102"/>
    <x v="1"/>
    <n v="1071"/>
    <n v="60.99"/>
    <x v="1"/>
    <x v="1"/>
    <n v="1434085200"/>
    <n v="1434603600"/>
    <b v="0"/>
    <b v="0"/>
    <x v="2"/>
    <x v="2"/>
    <x v="2"/>
  </r>
  <r>
    <n v="142"/>
    <s v="Figueroa Ltd"/>
    <s v="Expanded solution-oriented benchmark"/>
    <x v="92"/>
    <n v="11502"/>
    <n v="230"/>
    <x v="1"/>
    <n v="117"/>
    <n v="98.31"/>
    <x v="1"/>
    <x v="1"/>
    <n v="1333688400"/>
    <n v="1337230800"/>
    <b v="0"/>
    <b v="0"/>
    <x v="2"/>
    <x v="2"/>
    <x v="2"/>
  </r>
  <r>
    <n v="143"/>
    <s v="Avila-Jones"/>
    <s v="Implemented discrete secured line"/>
    <x v="91"/>
    <n v="7322"/>
    <n v="136"/>
    <x v="1"/>
    <n v="70"/>
    <n v="104.6"/>
    <x v="1"/>
    <x v="1"/>
    <n v="1277701200"/>
    <n v="1279429200"/>
    <b v="0"/>
    <b v="0"/>
    <x v="7"/>
    <x v="1"/>
    <x v="7"/>
  </r>
  <r>
    <n v="144"/>
    <s v="Martin, Lopez and Hunter"/>
    <s v="Multi-lateral actuating installation"/>
    <x v="25"/>
    <n v="11619"/>
    <n v="129"/>
    <x v="1"/>
    <n v="135"/>
    <n v="86.07"/>
    <x v="1"/>
    <x v="1"/>
    <n v="1560747600"/>
    <n v="1561438800"/>
    <b v="0"/>
    <b v="0"/>
    <x v="3"/>
    <x v="3"/>
    <x v="3"/>
  </r>
  <r>
    <n v="145"/>
    <s v="Fields-Moore"/>
    <s v="Secured reciprocal array"/>
    <x v="110"/>
    <n v="59128"/>
    <n v="237"/>
    <x v="1"/>
    <n v="768"/>
    <n v="76.989999999999995"/>
    <x v="5"/>
    <x v="5"/>
    <n v="1410066000"/>
    <n v="1410498000"/>
    <b v="0"/>
    <b v="0"/>
    <x v="8"/>
    <x v="2"/>
    <x v="8"/>
  </r>
  <r>
    <n v="146"/>
    <s v="Harris-Golden"/>
    <s v="Optional bandwidth-monitored middleware"/>
    <x v="35"/>
    <n v="1518"/>
    <n v="17"/>
    <x v="3"/>
    <n v="51"/>
    <n v="29.76"/>
    <x v="1"/>
    <x v="1"/>
    <n v="1320732000"/>
    <n v="1322460000"/>
    <b v="0"/>
    <b v="0"/>
    <x v="3"/>
    <x v="3"/>
    <x v="3"/>
  </r>
  <r>
    <n v="147"/>
    <s v="Moss, Norman and Dunlap"/>
    <s v="Upgradable upward-trending workforce"/>
    <x v="111"/>
    <n v="9337"/>
    <n v="112"/>
    <x v="1"/>
    <n v="199"/>
    <n v="46.92"/>
    <x v="1"/>
    <x v="1"/>
    <n v="1465794000"/>
    <n v="1466312400"/>
    <b v="0"/>
    <b v="1"/>
    <x v="3"/>
    <x v="3"/>
    <x v="3"/>
  </r>
  <r>
    <n v="148"/>
    <s v="White, Larson and Wright"/>
    <s v="Upgradable hybrid capability"/>
    <x v="29"/>
    <n v="11255"/>
    <n v="121"/>
    <x v="1"/>
    <n v="107"/>
    <n v="105.19"/>
    <x v="1"/>
    <x v="1"/>
    <n v="1500958800"/>
    <n v="1501736400"/>
    <b v="0"/>
    <b v="0"/>
    <x v="8"/>
    <x v="2"/>
    <x v="8"/>
  </r>
  <r>
    <n v="149"/>
    <s v="Payne, Oliver and Burch"/>
    <s v="Managed fresh-thinking flexibility"/>
    <x v="8"/>
    <n v="13632"/>
    <n v="220"/>
    <x v="1"/>
    <n v="195"/>
    <n v="69.91"/>
    <x v="1"/>
    <x v="1"/>
    <n v="1357020000"/>
    <n v="1361512800"/>
    <b v="0"/>
    <b v="0"/>
    <x v="7"/>
    <x v="1"/>
    <x v="7"/>
  </r>
  <r>
    <n v="150"/>
    <s v="Brown, Palmer and Pace"/>
    <s v="Networked stable workforce"/>
    <x v="0"/>
    <n v="1"/>
    <n v="1"/>
    <x v="0"/>
    <n v="1"/>
    <n v="1"/>
    <x v="1"/>
    <x v="1"/>
    <n v="1544940000"/>
    <n v="1545026400"/>
    <b v="0"/>
    <b v="0"/>
    <x v="1"/>
    <x v="1"/>
    <x v="1"/>
  </r>
  <r>
    <n v="151"/>
    <s v="Parker LLC"/>
    <s v="Customizable intermediate extranet"/>
    <x v="112"/>
    <n v="88037"/>
    <n v="64"/>
    <x v="0"/>
    <n v="1467"/>
    <n v="60.01"/>
    <x v="1"/>
    <x v="1"/>
    <n v="1402290000"/>
    <n v="1406696400"/>
    <b v="0"/>
    <b v="0"/>
    <x v="5"/>
    <x v="1"/>
    <x v="5"/>
  </r>
  <r>
    <n v="152"/>
    <s v="Bowen, Mcdonald and Hall"/>
    <s v="User-centric fault-tolerant task-force"/>
    <x v="113"/>
    <n v="175573"/>
    <n v="423"/>
    <x v="1"/>
    <n v="3376"/>
    <n v="52.01"/>
    <x v="1"/>
    <x v="1"/>
    <n v="1487311200"/>
    <n v="1487916000"/>
    <b v="0"/>
    <b v="0"/>
    <x v="7"/>
    <x v="1"/>
    <x v="7"/>
  </r>
  <r>
    <n v="153"/>
    <s v="Whitehead, Bell and Hughes"/>
    <s v="Multi-tiered radical definition"/>
    <x v="114"/>
    <n v="176112"/>
    <n v="93"/>
    <x v="0"/>
    <n v="5681"/>
    <n v="31"/>
    <x v="1"/>
    <x v="1"/>
    <n v="1350622800"/>
    <n v="1351141200"/>
    <b v="0"/>
    <b v="0"/>
    <x v="3"/>
    <x v="3"/>
    <x v="3"/>
  </r>
  <r>
    <n v="154"/>
    <s v="Rodriguez-Brown"/>
    <s v="Devolved foreground benchmark"/>
    <x v="115"/>
    <n v="100650"/>
    <n v="59"/>
    <x v="0"/>
    <n v="1059"/>
    <n v="95.04"/>
    <x v="1"/>
    <x v="1"/>
    <n v="1463029200"/>
    <n v="1465016400"/>
    <b v="0"/>
    <b v="1"/>
    <x v="7"/>
    <x v="1"/>
    <x v="7"/>
  </r>
  <r>
    <n v="155"/>
    <s v="Hall-Schaefer"/>
    <s v="Distributed eco-centric methodology"/>
    <x v="116"/>
    <n v="90706"/>
    <n v="65"/>
    <x v="0"/>
    <n v="1194"/>
    <n v="75.97"/>
    <x v="1"/>
    <x v="1"/>
    <n v="1269493200"/>
    <n v="1270789200"/>
    <b v="0"/>
    <b v="0"/>
    <x v="3"/>
    <x v="3"/>
    <x v="3"/>
  </r>
  <r>
    <n v="156"/>
    <s v="Meza-Rogers"/>
    <s v="Streamlined encompassing encryption"/>
    <x v="117"/>
    <n v="26914"/>
    <n v="74"/>
    <x v="3"/>
    <n v="379"/>
    <n v="71.010000000000005"/>
    <x v="2"/>
    <x v="2"/>
    <n v="1570251600"/>
    <n v="1572325200"/>
    <b v="0"/>
    <b v="0"/>
    <x v="1"/>
    <x v="1"/>
    <x v="1"/>
  </r>
  <r>
    <n v="157"/>
    <s v="Curtis-Curtis"/>
    <s v="User-friendly reciprocal initiative"/>
    <x v="3"/>
    <n v="2212"/>
    <n v="53"/>
    <x v="0"/>
    <n v="30"/>
    <n v="73.73"/>
    <x v="2"/>
    <x v="2"/>
    <n v="1388383200"/>
    <n v="1389420000"/>
    <b v="0"/>
    <b v="0"/>
    <x v="14"/>
    <x v="7"/>
    <x v="14"/>
  </r>
  <r>
    <n v="158"/>
    <s v="Carlson Inc"/>
    <s v="Ergonomic fresh-thinking installation"/>
    <x v="118"/>
    <n v="4640"/>
    <n v="221"/>
    <x v="1"/>
    <n v="41"/>
    <n v="113.17"/>
    <x v="1"/>
    <x v="1"/>
    <n v="1449554400"/>
    <n v="1449640800"/>
    <b v="0"/>
    <b v="0"/>
    <x v="1"/>
    <x v="1"/>
    <x v="1"/>
  </r>
  <r>
    <n v="159"/>
    <s v="Clarke, Anderson and Lee"/>
    <s v="Robust explicit hardware"/>
    <x v="119"/>
    <n v="191222"/>
    <n v="100"/>
    <x v="1"/>
    <n v="1821"/>
    <n v="105.01"/>
    <x v="1"/>
    <x v="1"/>
    <n v="1553662800"/>
    <n v="1555218000"/>
    <b v="0"/>
    <b v="1"/>
    <x v="3"/>
    <x v="3"/>
    <x v="3"/>
  </r>
  <r>
    <n v="160"/>
    <s v="Evans Group"/>
    <s v="Stand-alone actuating support"/>
    <x v="48"/>
    <n v="12985"/>
    <n v="162"/>
    <x v="1"/>
    <n v="164"/>
    <n v="79.180000000000007"/>
    <x v="1"/>
    <x v="1"/>
    <n v="1556341200"/>
    <n v="1557723600"/>
    <b v="0"/>
    <b v="0"/>
    <x v="8"/>
    <x v="2"/>
    <x v="8"/>
  </r>
  <r>
    <n v="161"/>
    <s v="Bruce Group"/>
    <s v="Cross-platform methodical process improvement"/>
    <x v="20"/>
    <n v="4300"/>
    <n v="78"/>
    <x v="0"/>
    <n v="75"/>
    <n v="57.33"/>
    <x v="1"/>
    <x v="1"/>
    <n v="1442984400"/>
    <n v="1443502800"/>
    <b v="0"/>
    <b v="1"/>
    <x v="2"/>
    <x v="2"/>
    <x v="2"/>
  </r>
  <r>
    <n v="162"/>
    <s v="Keith, Alvarez and Potter"/>
    <s v="Extended bottom-line open architecture"/>
    <x v="55"/>
    <n v="9134"/>
    <n v="150"/>
    <x v="1"/>
    <n v="157"/>
    <n v="58.18"/>
    <x v="5"/>
    <x v="5"/>
    <n v="1544248800"/>
    <n v="1546840800"/>
    <b v="0"/>
    <b v="0"/>
    <x v="1"/>
    <x v="1"/>
    <x v="1"/>
  </r>
  <r>
    <n v="163"/>
    <s v="Burton-Watkins"/>
    <s v="Extended reciprocal circuit"/>
    <x v="26"/>
    <n v="8864"/>
    <n v="253"/>
    <x v="1"/>
    <n v="246"/>
    <n v="36.03"/>
    <x v="1"/>
    <x v="1"/>
    <n v="1508475600"/>
    <n v="1512712800"/>
    <b v="0"/>
    <b v="1"/>
    <x v="14"/>
    <x v="7"/>
    <x v="14"/>
  </r>
  <r>
    <n v="164"/>
    <s v="Lopez and Sons"/>
    <s v="Polarized human-resource protocol"/>
    <x v="120"/>
    <n v="150755"/>
    <n v="100"/>
    <x v="1"/>
    <n v="1396"/>
    <n v="107.99"/>
    <x v="1"/>
    <x v="1"/>
    <n v="1507438800"/>
    <n v="1507525200"/>
    <b v="0"/>
    <b v="0"/>
    <x v="3"/>
    <x v="3"/>
    <x v="3"/>
  </r>
  <r>
    <n v="165"/>
    <s v="Cordova Ltd"/>
    <s v="Synergized radical product"/>
    <x v="121"/>
    <n v="110279"/>
    <n v="122"/>
    <x v="1"/>
    <n v="2506"/>
    <n v="44.01"/>
    <x v="1"/>
    <x v="1"/>
    <n v="1501563600"/>
    <n v="1504328400"/>
    <b v="0"/>
    <b v="0"/>
    <x v="2"/>
    <x v="2"/>
    <x v="2"/>
  </r>
  <r>
    <n v="166"/>
    <s v="Brown-Vang"/>
    <s v="Robust heuristic artificial intelligence"/>
    <x v="122"/>
    <n v="13439"/>
    <n v="137"/>
    <x v="1"/>
    <n v="244"/>
    <n v="55.08"/>
    <x v="1"/>
    <x v="1"/>
    <n v="1292997600"/>
    <n v="1293343200"/>
    <b v="0"/>
    <b v="0"/>
    <x v="14"/>
    <x v="7"/>
    <x v="14"/>
  </r>
  <r>
    <n v="167"/>
    <s v="Cruz-Ward"/>
    <s v="Robust content-based emulation"/>
    <x v="97"/>
    <n v="10804"/>
    <n v="416"/>
    <x v="1"/>
    <n v="146"/>
    <n v="74"/>
    <x v="2"/>
    <x v="2"/>
    <n v="1370840400"/>
    <n v="1371704400"/>
    <b v="0"/>
    <b v="0"/>
    <x v="3"/>
    <x v="3"/>
    <x v="3"/>
  </r>
  <r>
    <n v="168"/>
    <s v="Hernandez Group"/>
    <s v="Ergonomic uniform open system"/>
    <x v="123"/>
    <n v="40107"/>
    <n v="31"/>
    <x v="0"/>
    <n v="955"/>
    <n v="42"/>
    <x v="3"/>
    <x v="3"/>
    <n v="1550815200"/>
    <n v="1552798800"/>
    <b v="0"/>
    <b v="1"/>
    <x v="7"/>
    <x v="1"/>
    <x v="7"/>
  </r>
  <r>
    <n v="169"/>
    <s v="Tran, Steele and Wilson"/>
    <s v="Profit-focused modular product"/>
    <x v="124"/>
    <n v="98811"/>
    <n v="424"/>
    <x v="1"/>
    <n v="1267"/>
    <n v="77.989999999999995"/>
    <x v="1"/>
    <x v="1"/>
    <n v="1339909200"/>
    <n v="1342328400"/>
    <b v="0"/>
    <b v="1"/>
    <x v="12"/>
    <x v="4"/>
    <x v="12"/>
  </r>
  <r>
    <n v="170"/>
    <s v="Summers, Gallegos and Stein"/>
    <s v="Mandatory mobile product"/>
    <x v="125"/>
    <n v="5528"/>
    <n v="3"/>
    <x v="0"/>
    <n v="67"/>
    <n v="82.51"/>
    <x v="1"/>
    <x v="1"/>
    <n v="1501736400"/>
    <n v="1502341200"/>
    <b v="0"/>
    <b v="0"/>
    <x v="7"/>
    <x v="1"/>
    <x v="7"/>
  </r>
  <r>
    <n v="171"/>
    <s v="Blair Group"/>
    <s v="Public-key 3rdgeneration budgetary management"/>
    <x v="70"/>
    <n v="521"/>
    <n v="11"/>
    <x v="0"/>
    <n v="5"/>
    <n v="104.2"/>
    <x v="1"/>
    <x v="1"/>
    <n v="1395291600"/>
    <n v="1397192400"/>
    <b v="0"/>
    <b v="0"/>
    <x v="18"/>
    <x v="5"/>
    <x v="18"/>
  </r>
  <r>
    <n v="172"/>
    <s v="Nixon Inc"/>
    <s v="Centralized national firmware"/>
    <x v="126"/>
    <n v="663"/>
    <n v="83"/>
    <x v="0"/>
    <n v="26"/>
    <n v="25.5"/>
    <x v="1"/>
    <x v="1"/>
    <n v="1405746000"/>
    <n v="1407042000"/>
    <b v="0"/>
    <b v="1"/>
    <x v="4"/>
    <x v="4"/>
    <x v="4"/>
  </r>
  <r>
    <n v="173"/>
    <s v="White LLC"/>
    <s v="Cross-group 4thgeneration middleware"/>
    <x v="127"/>
    <n v="157635"/>
    <n v="163"/>
    <x v="1"/>
    <n v="1561"/>
    <n v="100.98"/>
    <x v="1"/>
    <x v="1"/>
    <n v="1368853200"/>
    <n v="1369371600"/>
    <b v="0"/>
    <b v="0"/>
    <x v="3"/>
    <x v="3"/>
    <x v="3"/>
  </r>
  <r>
    <n v="174"/>
    <s v="Santos, Black and Donovan"/>
    <s v="Pre-emptive scalable access"/>
    <x v="60"/>
    <n v="5368"/>
    <n v="895"/>
    <x v="1"/>
    <n v="48"/>
    <n v="111.83"/>
    <x v="1"/>
    <x v="1"/>
    <n v="1444021200"/>
    <n v="1444107600"/>
    <b v="0"/>
    <b v="1"/>
    <x v="8"/>
    <x v="2"/>
    <x v="8"/>
  </r>
  <r>
    <n v="175"/>
    <s v="Jones, Contreras and Burnett"/>
    <s v="Sharable intangible migration"/>
    <x v="128"/>
    <n v="47459"/>
    <n v="26"/>
    <x v="0"/>
    <n v="1130"/>
    <n v="42"/>
    <x v="1"/>
    <x v="1"/>
    <n v="1472619600"/>
    <n v="1474261200"/>
    <b v="0"/>
    <b v="0"/>
    <x v="3"/>
    <x v="3"/>
    <x v="3"/>
  </r>
  <r>
    <n v="176"/>
    <s v="Stone-Orozco"/>
    <s v="Proactive scalable Graphical User Interface"/>
    <x v="129"/>
    <n v="86060"/>
    <n v="75"/>
    <x v="0"/>
    <n v="782"/>
    <n v="110.05"/>
    <x v="1"/>
    <x v="1"/>
    <n v="1472878800"/>
    <n v="1473656400"/>
    <b v="0"/>
    <b v="0"/>
    <x v="3"/>
    <x v="3"/>
    <x v="3"/>
  </r>
  <r>
    <n v="177"/>
    <s v="Lee, Gibson and Morgan"/>
    <s v="Digitized solution-oriented product"/>
    <x v="130"/>
    <n v="161593"/>
    <n v="416"/>
    <x v="1"/>
    <n v="2739"/>
    <n v="59"/>
    <x v="1"/>
    <x v="1"/>
    <n v="1289800800"/>
    <n v="1291960800"/>
    <b v="0"/>
    <b v="0"/>
    <x v="3"/>
    <x v="3"/>
    <x v="3"/>
  </r>
  <r>
    <n v="178"/>
    <s v="Alexander-Williams"/>
    <s v="Triple-buffered cohesive structure"/>
    <x v="44"/>
    <n v="6927"/>
    <n v="96"/>
    <x v="0"/>
    <n v="210"/>
    <n v="32.99"/>
    <x v="1"/>
    <x v="1"/>
    <n v="1505970000"/>
    <n v="1506747600"/>
    <b v="0"/>
    <b v="0"/>
    <x v="0"/>
    <x v="0"/>
    <x v="0"/>
  </r>
  <r>
    <n v="179"/>
    <s v="Marks Ltd"/>
    <s v="Realigned human-resource orchestration"/>
    <x v="131"/>
    <n v="159185"/>
    <n v="358"/>
    <x v="1"/>
    <n v="3537"/>
    <n v="45.01"/>
    <x v="0"/>
    <x v="0"/>
    <n v="1363496400"/>
    <n v="1363582800"/>
    <b v="0"/>
    <b v="1"/>
    <x v="3"/>
    <x v="3"/>
    <x v="3"/>
  </r>
  <r>
    <n v="180"/>
    <s v="Olsen, Edwards and Reid"/>
    <s v="Optional clear-thinking software"/>
    <x v="132"/>
    <n v="172736"/>
    <n v="308"/>
    <x v="1"/>
    <n v="2107"/>
    <n v="81.98"/>
    <x v="2"/>
    <x v="2"/>
    <n v="1269234000"/>
    <n v="1269666000"/>
    <b v="0"/>
    <b v="0"/>
    <x v="8"/>
    <x v="2"/>
    <x v="8"/>
  </r>
  <r>
    <n v="181"/>
    <s v="Daniels, Rose and Tyler"/>
    <s v="Centralized global approach"/>
    <x v="133"/>
    <n v="5315"/>
    <n v="62"/>
    <x v="0"/>
    <n v="136"/>
    <n v="39.08"/>
    <x v="1"/>
    <x v="1"/>
    <n v="1507093200"/>
    <n v="1508648400"/>
    <b v="0"/>
    <b v="0"/>
    <x v="2"/>
    <x v="2"/>
    <x v="2"/>
  </r>
  <r>
    <n v="182"/>
    <s v="Adams Group"/>
    <s v="Reverse-engineered bandwidth-monitored contingency"/>
    <x v="134"/>
    <n v="195750"/>
    <n v="722"/>
    <x v="1"/>
    <n v="3318"/>
    <n v="59"/>
    <x v="3"/>
    <x v="3"/>
    <n v="1560574800"/>
    <n v="1561957200"/>
    <b v="0"/>
    <b v="0"/>
    <x v="3"/>
    <x v="3"/>
    <x v="3"/>
  </r>
  <r>
    <n v="183"/>
    <s v="Rogers, Huerta and Medina"/>
    <s v="Pre-emptive bandwidth-monitored instruction set"/>
    <x v="135"/>
    <n v="3525"/>
    <n v="69"/>
    <x v="0"/>
    <n v="86"/>
    <n v="40.99"/>
    <x v="0"/>
    <x v="0"/>
    <n v="1284008400"/>
    <n v="1285131600"/>
    <b v="0"/>
    <b v="0"/>
    <x v="1"/>
    <x v="1"/>
    <x v="1"/>
  </r>
  <r>
    <n v="184"/>
    <s v="Howard, Carter and Griffith"/>
    <s v="Adaptive asynchronous emulation"/>
    <x v="136"/>
    <n v="10550"/>
    <n v="293"/>
    <x v="1"/>
    <n v="340"/>
    <n v="31.03"/>
    <x v="1"/>
    <x v="1"/>
    <n v="1556859600"/>
    <n v="1556946000"/>
    <b v="0"/>
    <b v="0"/>
    <x v="3"/>
    <x v="3"/>
    <x v="3"/>
  </r>
  <r>
    <n v="185"/>
    <s v="Bailey PLC"/>
    <s v="Innovative actuating conglomeration"/>
    <x v="67"/>
    <n v="718"/>
    <n v="72"/>
    <x v="0"/>
    <n v="19"/>
    <n v="37.79"/>
    <x v="1"/>
    <x v="1"/>
    <n v="1526187600"/>
    <n v="1527138000"/>
    <b v="0"/>
    <b v="0"/>
    <x v="19"/>
    <x v="4"/>
    <x v="19"/>
  </r>
  <r>
    <n v="186"/>
    <s v="Parker Group"/>
    <s v="Grass-roots foreground policy"/>
    <x v="137"/>
    <n v="28358"/>
    <n v="32"/>
    <x v="0"/>
    <n v="886"/>
    <n v="32.01"/>
    <x v="1"/>
    <x v="1"/>
    <n v="1400821200"/>
    <n v="1402117200"/>
    <b v="0"/>
    <b v="0"/>
    <x v="3"/>
    <x v="3"/>
    <x v="3"/>
  </r>
  <r>
    <n v="187"/>
    <s v="Fox Group"/>
    <s v="Horizontal transitional paradigm"/>
    <x v="138"/>
    <n v="138384"/>
    <n v="230"/>
    <x v="1"/>
    <n v="1442"/>
    <n v="95.97"/>
    <x v="0"/>
    <x v="0"/>
    <n v="1361599200"/>
    <n v="1364014800"/>
    <b v="0"/>
    <b v="1"/>
    <x v="12"/>
    <x v="4"/>
    <x v="12"/>
  </r>
  <r>
    <n v="188"/>
    <s v="Walker, Jones and Rodriguez"/>
    <s v="Networked didactic info-mediaries"/>
    <x v="139"/>
    <n v="2625"/>
    <n v="32"/>
    <x v="0"/>
    <n v="35"/>
    <n v="75"/>
    <x v="6"/>
    <x v="6"/>
    <n v="1417500000"/>
    <n v="1417586400"/>
    <b v="0"/>
    <b v="0"/>
    <x v="3"/>
    <x v="3"/>
    <x v="3"/>
  </r>
  <r>
    <n v="189"/>
    <s v="Anthony-Shaw"/>
    <s v="Switchable contextually-based access"/>
    <x v="140"/>
    <n v="45004"/>
    <n v="24"/>
    <x v="3"/>
    <n v="441"/>
    <n v="102.05"/>
    <x v="1"/>
    <x v="1"/>
    <n v="1457071200"/>
    <n v="1457071200"/>
    <b v="0"/>
    <b v="0"/>
    <x v="3"/>
    <x v="3"/>
    <x v="3"/>
  </r>
  <r>
    <n v="190"/>
    <s v="Cook LLC"/>
    <s v="Up-sized dynamic throughput"/>
    <x v="41"/>
    <n v="2538"/>
    <n v="69"/>
    <x v="0"/>
    <n v="24"/>
    <n v="105.75"/>
    <x v="1"/>
    <x v="1"/>
    <n v="1370322000"/>
    <n v="1370408400"/>
    <b v="0"/>
    <b v="1"/>
    <x v="3"/>
    <x v="3"/>
    <x v="3"/>
  </r>
  <r>
    <n v="191"/>
    <s v="Sutton PLC"/>
    <s v="Mandatory reciprocal superstructure"/>
    <x v="141"/>
    <n v="3188"/>
    <n v="38"/>
    <x v="0"/>
    <n v="86"/>
    <n v="37.07"/>
    <x v="6"/>
    <x v="6"/>
    <n v="1552366800"/>
    <n v="1552626000"/>
    <b v="0"/>
    <b v="0"/>
    <x v="3"/>
    <x v="3"/>
    <x v="3"/>
  </r>
  <r>
    <n v="192"/>
    <s v="Long, Morgan and Mitchell"/>
    <s v="Upgradable 4thgeneration productivity"/>
    <x v="142"/>
    <n v="8517"/>
    <n v="20"/>
    <x v="0"/>
    <n v="243"/>
    <n v="35.049999999999997"/>
    <x v="1"/>
    <x v="1"/>
    <n v="1403845200"/>
    <n v="1404190800"/>
    <b v="0"/>
    <b v="0"/>
    <x v="1"/>
    <x v="1"/>
    <x v="1"/>
  </r>
  <r>
    <n v="193"/>
    <s v="Calhoun, Rogers and Long"/>
    <s v="Progressive discrete hub"/>
    <x v="47"/>
    <n v="3012"/>
    <n v="46"/>
    <x v="0"/>
    <n v="65"/>
    <n v="46.34"/>
    <x v="1"/>
    <x v="1"/>
    <n v="1523163600"/>
    <n v="1523509200"/>
    <b v="1"/>
    <b v="0"/>
    <x v="7"/>
    <x v="1"/>
    <x v="7"/>
  </r>
  <r>
    <n v="194"/>
    <s v="Sandoval Group"/>
    <s v="Assimilated multi-tasking archive"/>
    <x v="143"/>
    <n v="8716"/>
    <n v="123"/>
    <x v="1"/>
    <n v="126"/>
    <n v="69.17"/>
    <x v="1"/>
    <x v="1"/>
    <n v="1442206800"/>
    <n v="1443589200"/>
    <b v="0"/>
    <b v="0"/>
    <x v="16"/>
    <x v="1"/>
    <x v="16"/>
  </r>
  <r>
    <n v="195"/>
    <s v="Smith and Sons"/>
    <s v="Upgradable high-level solution"/>
    <x v="144"/>
    <n v="57157"/>
    <n v="362"/>
    <x v="1"/>
    <n v="524"/>
    <n v="109.08"/>
    <x v="1"/>
    <x v="1"/>
    <n v="1532840400"/>
    <n v="1533445200"/>
    <b v="0"/>
    <b v="0"/>
    <x v="5"/>
    <x v="1"/>
    <x v="5"/>
  </r>
  <r>
    <n v="196"/>
    <s v="King Inc"/>
    <s v="Organic bandwidth-monitored frame"/>
    <x v="139"/>
    <n v="5178"/>
    <n v="63"/>
    <x v="0"/>
    <n v="100"/>
    <n v="51.78"/>
    <x v="3"/>
    <x v="3"/>
    <n v="1472878800"/>
    <n v="1474520400"/>
    <b v="0"/>
    <b v="0"/>
    <x v="8"/>
    <x v="2"/>
    <x v="8"/>
  </r>
  <r>
    <n v="197"/>
    <s v="Perry and Sons"/>
    <s v="Business-focused logistical framework"/>
    <x v="145"/>
    <n v="163118"/>
    <n v="298"/>
    <x v="1"/>
    <n v="1989"/>
    <n v="82.01"/>
    <x v="1"/>
    <x v="1"/>
    <n v="1498194000"/>
    <n v="1499403600"/>
    <b v="0"/>
    <b v="0"/>
    <x v="6"/>
    <x v="4"/>
    <x v="6"/>
  </r>
  <r>
    <n v="198"/>
    <s v="Palmer Inc"/>
    <s v="Universal multi-state capability"/>
    <x v="146"/>
    <n v="6041"/>
    <n v="10"/>
    <x v="0"/>
    <n v="168"/>
    <n v="35.96"/>
    <x v="1"/>
    <x v="1"/>
    <n v="1281070800"/>
    <n v="1283576400"/>
    <b v="0"/>
    <b v="0"/>
    <x v="5"/>
    <x v="1"/>
    <x v="5"/>
  </r>
  <r>
    <n v="199"/>
    <s v="Hull, Baker and Martinez"/>
    <s v="Digitized reciprocal infrastructure"/>
    <x v="37"/>
    <n v="968"/>
    <n v="54"/>
    <x v="0"/>
    <n v="13"/>
    <n v="74.459999999999994"/>
    <x v="1"/>
    <x v="1"/>
    <n v="1436245200"/>
    <n v="1436590800"/>
    <b v="0"/>
    <b v="0"/>
    <x v="1"/>
    <x v="1"/>
    <x v="1"/>
  </r>
  <r>
    <n v="200"/>
    <s v="Becker, Rice and White"/>
    <s v="Reduced dedicated capability"/>
    <x v="0"/>
    <n v="2"/>
    <n v="2"/>
    <x v="0"/>
    <n v="1"/>
    <n v="2"/>
    <x v="0"/>
    <x v="0"/>
    <n v="1269493200"/>
    <n v="1270443600"/>
    <b v="0"/>
    <b v="0"/>
    <x v="3"/>
    <x v="3"/>
    <x v="3"/>
  </r>
  <r>
    <n v="201"/>
    <s v="Osborne, Perkins and Knox"/>
    <s v="Cross-platform bi-directional workforce"/>
    <x v="118"/>
    <n v="14305"/>
    <n v="681"/>
    <x v="1"/>
    <n v="157"/>
    <n v="91.11"/>
    <x v="1"/>
    <x v="1"/>
    <n v="1406264400"/>
    <n v="1407819600"/>
    <b v="0"/>
    <b v="0"/>
    <x v="2"/>
    <x v="2"/>
    <x v="2"/>
  </r>
  <r>
    <n v="202"/>
    <s v="Mcknight-Freeman"/>
    <s v="Upgradable scalable methodology"/>
    <x v="111"/>
    <n v="6543"/>
    <n v="79"/>
    <x v="3"/>
    <n v="82"/>
    <n v="79.790000000000006"/>
    <x v="1"/>
    <x v="1"/>
    <n v="1317531600"/>
    <n v="1317877200"/>
    <b v="0"/>
    <b v="0"/>
    <x v="0"/>
    <x v="0"/>
    <x v="0"/>
  </r>
  <r>
    <n v="203"/>
    <s v="Hayden, Shannon and Stein"/>
    <s v="Customer-focused client-server service-desk"/>
    <x v="147"/>
    <n v="193413"/>
    <n v="134"/>
    <x v="1"/>
    <n v="4498"/>
    <n v="43"/>
    <x v="2"/>
    <x v="2"/>
    <n v="1484632800"/>
    <n v="1484805600"/>
    <b v="0"/>
    <b v="0"/>
    <x v="3"/>
    <x v="3"/>
    <x v="3"/>
  </r>
  <r>
    <n v="204"/>
    <s v="Daniel-Luna"/>
    <s v="Mandatory multimedia leverage"/>
    <x v="148"/>
    <n v="2529"/>
    <n v="3"/>
    <x v="0"/>
    <n v="40"/>
    <n v="63.23"/>
    <x v="1"/>
    <x v="1"/>
    <n v="1301806800"/>
    <n v="1302670800"/>
    <b v="0"/>
    <b v="0"/>
    <x v="17"/>
    <x v="1"/>
    <x v="17"/>
  </r>
  <r>
    <n v="205"/>
    <s v="Weaver-Marquez"/>
    <s v="Focused analyzing circuit"/>
    <x v="81"/>
    <n v="5614"/>
    <n v="432"/>
    <x v="1"/>
    <n v="80"/>
    <n v="70.180000000000007"/>
    <x v="1"/>
    <x v="1"/>
    <n v="1539752400"/>
    <n v="1540789200"/>
    <b v="1"/>
    <b v="0"/>
    <x v="3"/>
    <x v="3"/>
    <x v="3"/>
  </r>
  <r>
    <n v="206"/>
    <s v="Austin, Baker and Kelley"/>
    <s v="Fundamental grid-enabled strategy"/>
    <x v="25"/>
    <n v="3496"/>
    <n v="39"/>
    <x v="3"/>
    <n v="57"/>
    <n v="61.33"/>
    <x v="1"/>
    <x v="1"/>
    <n v="1267250400"/>
    <n v="1268028000"/>
    <b v="0"/>
    <b v="0"/>
    <x v="13"/>
    <x v="5"/>
    <x v="13"/>
  </r>
  <r>
    <n v="207"/>
    <s v="Carney-Anderson"/>
    <s v="Digitized 5thgeneration knowledgebase"/>
    <x v="67"/>
    <n v="4257"/>
    <n v="426"/>
    <x v="1"/>
    <n v="43"/>
    <n v="99"/>
    <x v="1"/>
    <x v="1"/>
    <n v="1535432400"/>
    <n v="1537160400"/>
    <b v="0"/>
    <b v="1"/>
    <x v="1"/>
    <x v="1"/>
    <x v="1"/>
  </r>
  <r>
    <n v="208"/>
    <s v="Jackson Inc"/>
    <s v="Mandatory multi-tasking encryption"/>
    <x v="149"/>
    <n v="199110"/>
    <n v="101"/>
    <x v="1"/>
    <n v="2053"/>
    <n v="96.98"/>
    <x v="1"/>
    <x v="1"/>
    <n v="1510207200"/>
    <n v="1512280800"/>
    <b v="0"/>
    <b v="0"/>
    <x v="4"/>
    <x v="4"/>
    <x v="4"/>
  </r>
  <r>
    <n v="209"/>
    <s v="Warren Ltd"/>
    <s v="Distributed system-worthy application"/>
    <x v="150"/>
    <n v="41212"/>
    <n v="21"/>
    <x v="2"/>
    <n v="808"/>
    <n v="51"/>
    <x v="2"/>
    <x v="2"/>
    <n v="1462510800"/>
    <n v="1463115600"/>
    <b v="0"/>
    <b v="0"/>
    <x v="4"/>
    <x v="4"/>
    <x v="4"/>
  </r>
  <r>
    <n v="210"/>
    <s v="Schultz Inc"/>
    <s v="Synergistic tertiary time-frame"/>
    <x v="151"/>
    <n v="6338"/>
    <n v="67"/>
    <x v="0"/>
    <n v="226"/>
    <n v="28.04"/>
    <x v="3"/>
    <x v="3"/>
    <n v="1488520800"/>
    <n v="1490850000"/>
    <b v="0"/>
    <b v="0"/>
    <x v="22"/>
    <x v="4"/>
    <x v="22"/>
  </r>
  <r>
    <n v="211"/>
    <s v="Thompson LLC"/>
    <s v="Customer-focused impactful benchmark"/>
    <x v="152"/>
    <n v="99100"/>
    <n v="95"/>
    <x v="0"/>
    <n v="1625"/>
    <n v="60.98"/>
    <x v="1"/>
    <x v="1"/>
    <n v="1377579600"/>
    <n v="1379653200"/>
    <b v="0"/>
    <b v="0"/>
    <x v="3"/>
    <x v="3"/>
    <x v="3"/>
  </r>
  <r>
    <n v="212"/>
    <s v="Johnson Inc"/>
    <s v="Profound next generation infrastructure"/>
    <x v="32"/>
    <n v="12300"/>
    <n v="152"/>
    <x v="1"/>
    <n v="168"/>
    <n v="73.209999999999994"/>
    <x v="1"/>
    <x v="1"/>
    <n v="1576389600"/>
    <n v="1580364000"/>
    <b v="0"/>
    <b v="0"/>
    <x v="3"/>
    <x v="3"/>
    <x v="3"/>
  </r>
  <r>
    <n v="213"/>
    <s v="Morgan-Warren"/>
    <s v="Face-to-face encompassing info-mediaries"/>
    <x v="153"/>
    <n v="171549"/>
    <n v="195"/>
    <x v="1"/>
    <n v="4289"/>
    <n v="40"/>
    <x v="1"/>
    <x v="1"/>
    <n v="1289019600"/>
    <n v="1289714400"/>
    <b v="0"/>
    <b v="1"/>
    <x v="7"/>
    <x v="1"/>
    <x v="7"/>
  </r>
  <r>
    <n v="214"/>
    <s v="Sullivan Group"/>
    <s v="Open-source fresh-thinking policy"/>
    <x v="1"/>
    <n v="14324"/>
    <n v="1023"/>
    <x v="1"/>
    <n v="165"/>
    <n v="86.81"/>
    <x v="1"/>
    <x v="1"/>
    <n v="1282194000"/>
    <n v="1282712400"/>
    <b v="0"/>
    <b v="0"/>
    <x v="1"/>
    <x v="1"/>
    <x v="1"/>
  </r>
  <r>
    <n v="215"/>
    <s v="Vargas, Banks and Palmer"/>
    <s v="Extended 24/7 implementation"/>
    <x v="154"/>
    <n v="6024"/>
    <n v="4"/>
    <x v="0"/>
    <n v="143"/>
    <n v="42.13"/>
    <x v="1"/>
    <x v="1"/>
    <n v="1550037600"/>
    <n v="1550210400"/>
    <b v="0"/>
    <b v="0"/>
    <x v="3"/>
    <x v="3"/>
    <x v="3"/>
  </r>
  <r>
    <n v="216"/>
    <s v="Johnson, Dixon and Zimmerman"/>
    <s v="Organic dynamic algorithm"/>
    <x v="155"/>
    <n v="188721"/>
    <n v="155"/>
    <x v="1"/>
    <n v="1815"/>
    <n v="103.98"/>
    <x v="1"/>
    <x v="1"/>
    <n v="1321941600"/>
    <n v="1322114400"/>
    <b v="0"/>
    <b v="0"/>
    <x v="3"/>
    <x v="3"/>
    <x v="3"/>
  </r>
  <r>
    <n v="217"/>
    <s v="Moore, Dudley and Navarro"/>
    <s v="Organic multi-tasking focus group"/>
    <x v="156"/>
    <n v="57911"/>
    <n v="45"/>
    <x v="0"/>
    <n v="934"/>
    <n v="62"/>
    <x v="1"/>
    <x v="1"/>
    <n v="1556427600"/>
    <n v="1557205200"/>
    <b v="0"/>
    <b v="0"/>
    <x v="22"/>
    <x v="4"/>
    <x v="22"/>
  </r>
  <r>
    <n v="218"/>
    <s v="Price-Rodriguez"/>
    <s v="Adaptive logistical initiative"/>
    <x v="57"/>
    <n v="12309"/>
    <n v="216"/>
    <x v="1"/>
    <n v="397"/>
    <n v="31.01"/>
    <x v="4"/>
    <x v="4"/>
    <n v="1320991200"/>
    <n v="1323928800"/>
    <b v="0"/>
    <b v="1"/>
    <x v="12"/>
    <x v="4"/>
    <x v="12"/>
  </r>
  <r>
    <n v="219"/>
    <s v="Huang-Henderson"/>
    <s v="Stand-alone mobile customer loyalty"/>
    <x v="157"/>
    <n v="138497"/>
    <n v="332"/>
    <x v="1"/>
    <n v="1539"/>
    <n v="89.99"/>
    <x v="1"/>
    <x v="1"/>
    <n v="1345093200"/>
    <n v="1346130000"/>
    <b v="0"/>
    <b v="0"/>
    <x v="10"/>
    <x v="4"/>
    <x v="10"/>
  </r>
  <r>
    <n v="220"/>
    <s v="Owens-Le"/>
    <s v="Focused composite approach"/>
    <x v="58"/>
    <n v="667"/>
    <n v="8"/>
    <x v="0"/>
    <n v="17"/>
    <n v="39.24"/>
    <x v="1"/>
    <x v="1"/>
    <n v="1309496400"/>
    <n v="1311051600"/>
    <b v="1"/>
    <b v="0"/>
    <x v="3"/>
    <x v="3"/>
    <x v="3"/>
  </r>
  <r>
    <n v="221"/>
    <s v="Huff LLC"/>
    <s v="Face-to-face clear-thinking Local Area Network"/>
    <x v="158"/>
    <n v="119830"/>
    <n v="99"/>
    <x v="0"/>
    <n v="2179"/>
    <n v="54.99"/>
    <x v="1"/>
    <x v="1"/>
    <n v="1340254800"/>
    <n v="1340427600"/>
    <b v="1"/>
    <b v="0"/>
    <x v="0"/>
    <x v="0"/>
    <x v="0"/>
  </r>
  <r>
    <n v="222"/>
    <s v="Johnson LLC"/>
    <s v="Cross-group cohesive circuit"/>
    <x v="73"/>
    <n v="6623"/>
    <n v="138"/>
    <x v="1"/>
    <n v="138"/>
    <n v="47.99"/>
    <x v="1"/>
    <x v="1"/>
    <n v="1412226000"/>
    <n v="1412312400"/>
    <b v="0"/>
    <b v="0"/>
    <x v="14"/>
    <x v="7"/>
    <x v="14"/>
  </r>
  <r>
    <n v="223"/>
    <s v="Chavez, Garcia and Cantu"/>
    <s v="Synergistic explicit capability"/>
    <x v="159"/>
    <n v="81897"/>
    <n v="94"/>
    <x v="0"/>
    <n v="931"/>
    <n v="87.97"/>
    <x v="1"/>
    <x v="1"/>
    <n v="1458104400"/>
    <n v="1459314000"/>
    <b v="0"/>
    <b v="0"/>
    <x v="3"/>
    <x v="3"/>
    <x v="3"/>
  </r>
  <r>
    <n v="224"/>
    <s v="Lester-Moore"/>
    <s v="Diverse analyzing definition"/>
    <x v="160"/>
    <n v="186885"/>
    <n v="404"/>
    <x v="1"/>
    <n v="3594"/>
    <n v="52"/>
    <x v="1"/>
    <x v="1"/>
    <n v="1411534800"/>
    <n v="1415426400"/>
    <b v="0"/>
    <b v="0"/>
    <x v="22"/>
    <x v="4"/>
    <x v="22"/>
  </r>
  <r>
    <n v="225"/>
    <s v="Fox-Quinn"/>
    <s v="Enterprise-wide reciprocal success"/>
    <x v="161"/>
    <n v="176398"/>
    <n v="260"/>
    <x v="1"/>
    <n v="5880"/>
    <n v="30"/>
    <x v="1"/>
    <x v="1"/>
    <n v="1399093200"/>
    <n v="1399093200"/>
    <b v="1"/>
    <b v="0"/>
    <x v="1"/>
    <x v="1"/>
    <x v="1"/>
  </r>
  <r>
    <n v="226"/>
    <s v="Garcia Inc"/>
    <s v="Progressive neutral middleware"/>
    <x v="162"/>
    <n v="10999"/>
    <n v="367"/>
    <x v="1"/>
    <n v="112"/>
    <n v="98.21"/>
    <x v="1"/>
    <x v="1"/>
    <n v="1270702800"/>
    <n v="1273899600"/>
    <b v="0"/>
    <b v="0"/>
    <x v="14"/>
    <x v="7"/>
    <x v="14"/>
  </r>
  <r>
    <n v="227"/>
    <s v="Johnson-Lee"/>
    <s v="Intuitive exuding process improvement"/>
    <x v="163"/>
    <n v="102751"/>
    <n v="169"/>
    <x v="1"/>
    <n v="943"/>
    <n v="108.96"/>
    <x v="1"/>
    <x v="1"/>
    <n v="1431666000"/>
    <n v="1432184400"/>
    <b v="0"/>
    <b v="0"/>
    <x v="20"/>
    <x v="6"/>
    <x v="20"/>
  </r>
  <r>
    <n v="228"/>
    <s v="Pineda Group"/>
    <s v="Exclusive real-time protocol"/>
    <x v="164"/>
    <n v="165352"/>
    <n v="120"/>
    <x v="1"/>
    <n v="2468"/>
    <n v="67"/>
    <x v="1"/>
    <x v="1"/>
    <n v="1472619600"/>
    <n v="1474779600"/>
    <b v="0"/>
    <b v="0"/>
    <x v="10"/>
    <x v="4"/>
    <x v="10"/>
  </r>
  <r>
    <n v="229"/>
    <s v="Hoffman-Howard"/>
    <s v="Extended encompassing application"/>
    <x v="165"/>
    <n v="165798"/>
    <n v="194"/>
    <x v="1"/>
    <n v="2551"/>
    <n v="64.989999999999995"/>
    <x v="1"/>
    <x v="1"/>
    <n v="1496293200"/>
    <n v="1500440400"/>
    <b v="0"/>
    <b v="1"/>
    <x v="20"/>
    <x v="6"/>
    <x v="20"/>
  </r>
  <r>
    <n v="230"/>
    <s v="Miranda, Hall and Mcgrath"/>
    <s v="Progressive value-added ability"/>
    <x v="166"/>
    <n v="10084"/>
    <n v="420"/>
    <x v="1"/>
    <n v="101"/>
    <n v="99.84"/>
    <x v="1"/>
    <x v="1"/>
    <n v="1575612000"/>
    <n v="1575612000"/>
    <b v="0"/>
    <b v="0"/>
    <x v="11"/>
    <x v="6"/>
    <x v="11"/>
  </r>
  <r>
    <n v="231"/>
    <s v="Williams, Carter and Gonzalez"/>
    <s v="Cross-platform uniform hardware"/>
    <x v="44"/>
    <n v="5523"/>
    <n v="77"/>
    <x v="3"/>
    <n v="67"/>
    <n v="82.43"/>
    <x v="1"/>
    <x v="1"/>
    <n v="1369112400"/>
    <n v="1374123600"/>
    <b v="0"/>
    <b v="0"/>
    <x v="3"/>
    <x v="3"/>
    <x v="3"/>
  </r>
  <r>
    <n v="232"/>
    <s v="Davis-Rodriguez"/>
    <s v="Progressive secondary portal"/>
    <x v="74"/>
    <n v="5823"/>
    <n v="171"/>
    <x v="1"/>
    <n v="92"/>
    <n v="63.29"/>
    <x v="1"/>
    <x v="1"/>
    <n v="1469422800"/>
    <n v="1469509200"/>
    <b v="0"/>
    <b v="0"/>
    <x v="3"/>
    <x v="3"/>
    <x v="3"/>
  </r>
  <r>
    <n v="233"/>
    <s v="Reid, Rivera and Perry"/>
    <s v="Multi-lateral national adapter"/>
    <x v="167"/>
    <n v="6000"/>
    <n v="158"/>
    <x v="1"/>
    <n v="62"/>
    <n v="96.77"/>
    <x v="1"/>
    <x v="1"/>
    <n v="1307854800"/>
    <n v="1309237200"/>
    <b v="0"/>
    <b v="0"/>
    <x v="10"/>
    <x v="4"/>
    <x v="10"/>
  </r>
  <r>
    <n v="234"/>
    <s v="Mendoza-Parker"/>
    <s v="Enterprise-wide motivating matrices"/>
    <x v="168"/>
    <n v="8181"/>
    <n v="109"/>
    <x v="1"/>
    <n v="149"/>
    <n v="54.91"/>
    <x v="6"/>
    <x v="6"/>
    <n v="1503378000"/>
    <n v="1503982800"/>
    <b v="0"/>
    <b v="1"/>
    <x v="11"/>
    <x v="6"/>
    <x v="11"/>
  </r>
  <r>
    <n v="235"/>
    <s v="Lee, Ali and Guzman"/>
    <s v="Polarized upward-trending Local Area Network"/>
    <x v="133"/>
    <n v="3589"/>
    <n v="42"/>
    <x v="0"/>
    <n v="92"/>
    <n v="39.01"/>
    <x v="1"/>
    <x v="1"/>
    <n v="1486965600"/>
    <n v="1487397600"/>
    <b v="0"/>
    <b v="0"/>
    <x v="10"/>
    <x v="4"/>
    <x v="10"/>
  </r>
  <r>
    <n v="236"/>
    <s v="Gallegos-Cobb"/>
    <s v="Object-based directional function"/>
    <x v="169"/>
    <n v="4323"/>
    <n v="11"/>
    <x v="0"/>
    <n v="57"/>
    <n v="75.84"/>
    <x v="2"/>
    <x v="2"/>
    <n v="1561438800"/>
    <n v="1562043600"/>
    <b v="0"/>
    <b v="1"/>
    <x v="1"/>
    <x v="1"/>
    <x v="1"/>
  </r>
  <r>
    <n v="237"/>
    <s v="Ellison PLC"/>
    <s v="Re-contextualized tangible open architecture"/>
    <x v="29"/>
    <n v="14822"/>
    <n v="159"/>
    <x v="1"/>
    <n v="329"/>
    <n v="45.05"/>
    <x v="1"/>
    <x v="1"/>
    <n v="1398402000"/>
    <n v="1398574800"/>
    <b v="0"/>
    <b v="0"/>
    <x v="10"/>
    <x v="4"/>
    <x v="10"/>
  </r>
  <r>
    <n v="238"/>
    <s v="Bolton, Sanchez and Carrillo"/>
    <s v="Distributed systemic adapter"/>
    <x v="166"/>
    <n v="10138"/>
    <n v="422"/>
    <x v="1"/>
    <n v="97"/>
    <n v="104.52"/>
    <x v="3"/>
    <x v="3"/>
    <n v="1513231200"/>
    <n v="1515391200"/>
    <b v="0"/>
    <b v="1"/>
    <x v="3"/>
    <x v="3"/>
    <x v="3"/>
  </r>
  <r>
    <n v="239"/>
    <s v="Mason-Sanders"/>
    <s v="Networked web-enabled instruction set"/>
    <x v="170"/>
    <n v="3127"/>
    <n v="98"/>
    <x v="0"/>
    <n v="41"/>
    <n v="76.27"/>
    <x v="1"/>
    <x v="1"/>
    <n v="1440824400"/>
    <n v="1441170000"/>
    <b v="0"/>
    <b v="0"/>
    <x v="8"/>
    <x v="2"/>
    <x v="8"/>
  </r>
  <r>
    <n v="240"/>
    <s v="Pitts-Reed"/>
    <s v="Vision-oriented dynamic service-desk"/>
    <x v="171"/>
    <n v="123124"/>
    <n v="419"/>
    <x v="1"/>
    <n v="1784"/>
    <n v="69.02"/>
    <x v="1"/>
    <x v="1"/>
    <n v="1281070800"/>
    <n v="1281157200"/>
    <b v="0"/>
    <b v="0"/>
    <x v="3"/>
    <x v="3"/>
    <x v="3"/>
  </r>
  <r>
    <n v="241"/>
    <s v="Gonzalez-Martinez"/>
    <s v="Vision-oriented actuating open system"/>
    <x v="172"/>
    <n v="171729"/>
    <n v="102"/>
    <x v="1"/>
    <n v="1684"/>
    <n v="101.98"/>
    <x v="2"/>
    <x v="2"/>
    <n v="1397365200"/>
    <n v="1398229200"/>
    <b v="0"/>
    <b v="1"/>
    <x v="9"/>
    <x v="5"/>
    <x v="9"/>
  </r>
  <r>
    <n v="242"/>
    <s v="Hill, Martin and Garcia"/>
    <s v="Sharable scalable core"/>
    <x v="141"/>
    <n v="10729"/>
    <n v="128"/>
    <x v="1"/>
    <n v="250"/>
    <n v="42.92"/>
    <x v="1"/>
    <x v="1"/>
    <n v="1494392400"/>
    <n v="1495256400"/>
    <b v="0"/>
    <b v="1"/>
    <x v="1"/>
    <x v="1"/>
    <x v="1"/>
  </r>
  <r>
    <n v="243"/>
    <s v="Garcia PLC"/>
    <s v="Customer-focused attitude-oriented function"/>
    <x v="173"/>
    <n v="10240"/>
    <n v="445"/>
    <x v="1"/>
    <n v="238"/>
    <n v="43.03"/>
    <x v="1"/>
    <x v="1"/>
    <n v="1520143200"/>
    <n v="1520402400"/>
    <b v="0"/>
    <b v="0"/>
    <x v="3"/>
    <x v="3"/>
    <x v="3"/>
  </r>
  <r>
    <n v="244"/>
    <s v="Herring-Bailey"/>
    <s v="Reverse-engineered system-worthy extranet"/>
    <x v="31"/>
    <n v="3988"/>
    <n v="570"/>
    <x v="1"/>
    <n v="53"/>
    <n v="75.25"/>
    <x v="1"/>
    <x v="1"/>
    <n v="1405314000"/>
    <n v="1409806800"/>
    <b v="0"/>
    <b v="0"/>
    <x v="3"/>
    <x v="3"/>
    <x v="3"/>
  </r>
  <r>
    <n v="245"/>
    <s v="Russell-Gardner"/>
    <s v="Re-engineered systematic monitoring"/>
    <x v="49"/>
    <n v="14771"/>
    <n v="509"/>
    <x v="1"/>
    <n v="214"/>
    <n v="69.02"/>
    <x v="1"/>
    <x v="1"/>
    <n v="1396846800"/>
    <n v="1396933200"/>
    <b v="0"/>
    <b v="0"/>
    <x v="3"/>
    <x v="3"/>
    <x v="3"/>
  </r>
  <r>
    <n v="246"/>
    <s v="Walters-Carter"/>
    <s v="Seamless value-added standardization"/>
    <x v="6"/>
    <n v="14649"/>
    <n v="326"/>
    <x v="1"/>
    <n v="222"/>
    <n v="65.989999999999995"/>
    <x v="1"/>
    <x v="1"/>
    <n v="1375678800"/>
    <n v="1376024400"/>
    <b v="0"/>
    <b v="0"/>
    <x v="2"/>
    <x v="2"/>
    <x v="2"/>
  </r>
  <r>
    <n v="247"/>
    <s v="Johnson, Patterson and Montoya"/>
    <s v="Triple-buffered fresh-thinking frame"/>
    <x v="174"/>
    <n v="184658"/>
    <n v="933"/>
    <x v="1"/>
    <n v="1884"/>
    <n v="98.01"/>
    <x v="1"/>
    <x v="1"/>
    <n v="1482386400"/>
    <n v="1483682400"/>
    <b v="0"/>
    <b v="1"/>
    <x v="13"/>
    <x v="5"/>
    <x v="13"/>
  </r>
  <r>
    <n v="248"/>
    <s v="Roberts and Sons"/>
    <s v="Streamlined holistic knowledgebase"/>
    <x v="8"/>
    <n v="13103"/>
    <n v="211"/>
    <x v="1"/>
    <n v="218"/>
    <n v="60.11"/>
    <x v="2"/>
    <x v="2"/>
    <n v="1420005600"/>
    <n v="1420437600"/>
    <b v="0"/>
    <b v="0"/>
    <x v="20"/>
    <x v="6"/>
    <x v="20"/>
  </r>
  <r>
    <n v="249"/>
    <s v="Avila-Nelson"/>
    <s v="Up-sized intermediate website"/>
    <x v="175"/>
    <n v="168095"/>
    <n v="273"/>
    <x v="1"/>
    <n v="6465"/>
    <n v="26"/>
    <x v="1"/>
    <x v="1"/>
    <n v="1420178400"/>
    <n v="1420783200"/>
    <b v="0"/>
    <b v="0"/>
    <x v="18"/>
    <x v="5"/>
    <x v="18"/>
  </r>
  <r>
    <n v="250"/>
    <s v="Robbins and Sons"/>
    <s v="Future-proofed directional synergy"/>
    <x v="0"/>
    <n v="3"/>
    <n v="3"/>
    <x v="0"/>
    <n v="1"/>
    <n v="3"/>
    <x v="1"/>
    <x v="1"/>
    <n v="1264399200"/>
    <n v="1267423200"/>
    <b v="0"/>
    <b v="0"/>
    <x v="1"/>
    <x v="1"/>
    <x v="1"/>
  </r>
  <r>
    <n v="251"/>
    <s v="Singleton Ltd"/>
    <s v="Enhanced user-facing function"/>
    <x v="143"/>
    <n v="3840"/>
    <n v="54"/>
    <x v="0"/>
    <n v="101"/>
    <n v="38.020000000000003"/>
    <x v="1"/>
    <x v="1"/>
    <n v="1355032800"/>
    <n v="1355205600"/>
    <b v="0"/>
    <b v="0"/>
    <x v="3"/>
    <x v="3"/>
    <x v="3"/>
  </r>
  <r>
    <n v="252"/>
    <s v="Perez PLC"/>
    <s v="Operative bandwidth-monitored interface"/>
    <x v="67"/>
    <n v="6263"/>
    <n v="626"/>
    <x v="1"/>
    <n v="59"/>
    <n v="106.15"/>
    <x v="1"/>
    <x v="1"/>
    <n v="1382677200"/>
    <n v="1383109200"/>
    <b v="0"/>
    <b v="0"/>
    <x v="3"/>
    <x v="3"/>
    <x v="3"/>
  </r>
  <r>
    <n v="253"/>
    <s v="Rogers, Jacobs and Jackson"/>
    <s v="Upgradable multi-state instruction set"/>
    <x v="158"/>
    <n v="108161"/>
    <n v="89"/>
    <x v="0"/>
    <n v="1335"/>
    <n v="81.02"/>
    <x v="0"/>
    <x v="0"/>
    <n v="1302238800"/>
    <n v="1303275600"/>
    <b v="0"/>
    <b v="0"/>
    <x v="6"/>
    <x v="4"/>
    <x v="6"/>
  </r>
  <r>
    <n v="254"/>
    <s v="Barry Group"/>
    <s v="De-engineered static Local Area Network"/>
    <x v="176"/>
    <n v="8505"/>
    <n v="185"/>
    <x v="1"/>
    <n v="88"/>
    <n v="96.65"/>
    <x v="1"/>
    <x v="1"/>
    <n v="1487656800"/>
    <n v="1487829600"/>
    <b v="0"/>
    <b v="0"/>
    <x v="9"/>
    <x v="5"/>
    <x v="9"/>
  </r>
  <r>
    <n v="255"/>
    <s v="Rosales, Branch and Harmon"/>
    <s v="Upgradable grid-enabled superstructure"/>
    <x v="177"/>
    <n v="96735"/>
    <n v="120"/>
    <x v="1"/>
    <n v="1697"/>
    <n v="57"/>
    <x v="1"/>
    <x v="1"/>
    <n v="1297836000"/>
    <n v="1298268000"/>
    <b v="0"/>
    <b v="1"/>
    <x v="1"/>
    <x v="1"/>
    <x v="1"/>
  </r>
  <r>
    <n v="256"/>
    <s v="Smith-Reid"/>
    <s v="Optimized actuating toolset"/>
    <x v="178"/>
    <n v="959"/>
    <n v="23"/>
    <x v="0"/>
    <n v="15"/>
    <n v="63.93"/>
    <x v="4"/>
    <x v="4"/>
    <n v="1453615200"/>
    <n v="1456812000"/>
    <b v="0"/>
    <b v="0"/>
    <x v="1"/>
    <x v="1"/>
    <x v="1"/>
  </r>
  <r>
    <n v="257"/>
    <s v="Williams Inc"/>
    <s v="Decentralized exuding strategy"/>
    <x v="57"/>
    <n v="8322"/>
    <n v="146"/>
    <x v="1"/>
    <n v="92"/>
    <n v="90.46"/>
    <x v="1"/>
    <x v="1"/>
    <n v="1362463200"/>
    <n v="1363669200"/>
    <b v="0"/>
    <b v="0"/>
    <x v="3"/>
    <x v="3"/>
    <x v="3"/>
  </r>
  <r>
    <n v="258"/>
    <s v="Duncan, Mcdonald and Miller"/>
    <s v="Assimilated coherent hardware"/>
    <x v="92"/>
    <n v="13424"/>
    <n v="268"/>
    <x v="1"/>
    <n v="186"/>
    <n v="72.17"/>
    <x v="1"/>
    <x v="1"/>
    <n v="1481176800"/>
    <n v="1482904800"/>
    <b v="0"/>
    <b v="1"/>
    <x v="3"/>
    <x v="3"/>
    <x v="3"/>
  </r>
  <r>
    <n v="259"/>
    <s v="Watkins Ltd"/>
    <s v="Multi-channeled responsive implementation"/>
    <x v="37"/>
    <n v="10755"/>
    <n v="598"/>
    <x v="1"/>
    <n v="138"/>
    <n v="77.930000000000007"/>
    <x v="1"/>
    <x v="1"/>
    <n v="1354946400"/>
    <n v="1356588000"/>
    <b v="1"/>
    <b v="0"/>
    <x v="14"/>
    <x v="7"/>
    <x v="14"/>
  </r>
  <r>
    <n v="260"/>
    <s v="Allen-Jones"/>
    <s v="Centralized modular initiative"/>
    <x v="9"/>
    <n v="9935"/>
    <n v="158"/>
    <x v="1"/>
    <n v="261"/>
    <n v="38.07"/>
    <x v="1"/>
    <x v="1"/>
    <n v="1348808400"/>
    <n v="1349845200"/>
    <b v="0"/>
    <b v="0"/>
    <x v="1"/>
    <x v="1"/>
    <x v="1"/>
  </r>
  <r>
    <n v="261"/>
    <s v="Mason-Smith"/>
    <s v="Reverse-engineered cohesive migration"/>
    <x v="179"/>
    <n v="26303"/>
    <n v="31"/>
    <x v="0"/>
    <n v="454"/>
    <n v="57.94"/>
    <x v="1"/>
    <x v="1"/>
    <n v="1282712400"/>
    <n v="1283058000"/>
    <b v="0"/>
    <b v="1"/>
    <x v="1"/>
    <x v="1"/>
    <x v="1"/>
  </r>
  <r>
    <n v="262"/>
    <s v="Lloyd, Kennedy and Davis"/>
    <s v="Compatible multimedia hub"/>
    <x v="12"/>
    <n v="5328"/>
    <n v="313"/>
    <x v="1"/>
    <n v="107"/>
    <n v="49.79"/>
    <x v="1"/>
    <x v="1"/>
    <n v="1301979600"/>
    <n v="1304226000"/>
    <b v="0"/>
    <b v="1"/>
    <x v="7"/>
    <x v="1"/>
    <x v="7"/>
  </r>
  <r>
    <n v="263"/>
    <s v="Walker Ltd"/>
    <s v="Organic eco-centric success"/>
    <x v="49"/>
    <n v="10756"/>
    <n v="371"/>
    <x v="1"/>
    <n v="199"/>
    <n v="54.05"/>
    <x v="1"/>
    <x v="1"/>
    <n v="1263016800"/>
    <n v="1263016800"/>
    <b v="0"/>
    <b v="0"/>
    <x v="14"/>
    <x v="7"/>
    <x v="14"/>
  </r>
  <r>
    <n v="264"/>
    <s v="Gordon PLC"/>
    <s v="Virtual reciprocal policy"/>
    <x v="180"/>
    <n v="165375"/>
    <n v="363"/>
    <x v="1"/>
    <n v="5512"/>
    <n v="30"/>
    <x v="1"/>
    <x v="1"/>
    <n v="1360648800"/>
    <n v="1362031200"/>
    <b v="0"/>
    <b v="0"/>
    <x v="3"/>
    <x v="3"/>
    <x v="3"/>
  </r>
  <r>
    <n v="265"/>
    <s v="Lee and Sons"/>
    <s v="Persevering interactive emulation"/>
    <x v="70"/>
    <n v="6031"/>
    <n v="123"/>
    <x v="1"/>
    <n v="86"/>
    <n v="70.13"/>
    <x v="1"/>
    <x v="1"/>
    <n v="1451800800"/>
    <n v="1455602400"/>
    <b v="0"/>
    <b v="0"/>
    <x v="3"/>
    <x v="3"/>
    <x v="3"/>
  </r>
  <r>
    <n v="266"/>
    <s v="Cole LLC"/>
    <s v="Proactive responsive emulation"/>
    <x v="181"/>
    <n v="85902"/>
    <n v="77"/>
    <x v="0"/>
    <n v="3182"/>
    <n v="27"/>
    <x v="6"/>
    <x v="6"/>
    <n v="1415340000"/>
    <n v="1418191200"/>
    <b v="0"/>
    <b v="1"/>
    <x v="17"/>
    <x v="1"/>
    <x v="17"/>
  </r>
  <r>
    <n v="267"/>
    <s v="Acosta PLC"/>
    <s v="Extended eco-centric function"/>
    <x v="182"/>
    <n v="143910"/>
    <n v="234"/>
    <x v="1"/>
    <n v="2768"/>
    <n v="51.99"/>
    <x v="2"/>
    <x v="2"/>
    <n v="1351054800"/>
    <n v="1352440800"/>
    <b v="0"/>
    <b v="0"/>
    <x v="3"/>
    <x v="3"/>
    <x v="3"/>
  </r>
  <r>
    <n v="268"/>
    <s v="Brown-Mckee"/>
    <s v="Networked optimal productivity"/>
    <x v="42"/>
    <n v="2708"/>
    <n v="181"/>
    <x v="1"/>
    <n v="48"/>
    <n v="56.42"/>
    <x v="1"/>
    <x v="1"/>
    <n v="1349326800"/>
    <n v="1353304800"/>
    <b v="0"/>
    <b v="0"/>
    <x v="4"/>
    <x v="4"/>
    <x v="4"/>
  </r>
  <r>
    <n v="269"/>
    <s v="Miles and Sons"/>
    <s v="Persistent attitude-oriented approach"/>
    <x v="26"/>
    <n v="8842"/>
    <n v="253"/>
    <x v="1"/>
    <n v="87"/>
    <n v="101.63"/>
    <x v="1"/>
    <x v="1"/>
    <n v="1548914400"/>
    <n v="1550728800"/>
    <b v="0"/>
    <b v="0"/>
    <x v="19"/>
    <x v="4"/>
    <x v="19"/>
  </r>
  <r>
    <n v="270"/>
    <s v="Sawyer, Horton and Williams"/>
    <s v="Triple-buffered 4thgeneration toolset"/>
    <x v="183"/>
    <n v="47260"/>
    <n v="27"/>
    <x v="3"/>
    <n v="1890"/>
    <n v="25.01"/>
    <x v="1"/>
    <x v="1"/>
    <n v="1291269600"/>
    <n v="1291442400"/>
    <b v="0"/>
    <b v="0"/>
    <x v="11"/>
    <x v="6"/>
    <x v="11"/>
  </r>
  <r>
    <n v="271"/>
    <s v="Foley-Cox"/>
    <s v="Progressive zero administration leverage"/>
    <x v="184"/>
    <n v="1953"/>
    <n v="1"/>
    <x v="2"/>
    <n v="61"/>
    <n v="32.020000000000003"/>
    <x v="1"/>
    <x v="1"/>
    <n v="1449468000"/>
    <n v="1452146400"/>
    <b v="0"/>
    <b v="0"/>
    <x v="14"/>
    <x v="7"/>
    <x v="14"/>
  </r>
  <r>
    <n v="272"/>
    <s v="Horton, Morrison and Clark"/>
    <s v="Networked radical neural-net"/>
    <x v="185"/>
    <n v="155349"/>
    <n v="304"/>
    <x v="1"/>
    <n v="1894"/>
    <n v="82.02"/>
    <x v="1"/>
    <x v="1"/>
    <n v="1562734800"/>
    <n v="1564894800"/>
    <b v="0"/>
    <b v="1"/>
    <x v="3"/>
    <x v="3"/>
    <x v="3"/>
  </r>
  <r>
    <n v="273"/>
    <s v="Thomas and Sons"/>
    <s v="Re-engineered heuristic forecast"/>
    <x v="75"/>
    <n v="10704"/>
    <n v="137"/>
    <x v="1"/>
    <n v="282"/>
    <n v="37.96"/>
    <x v="0"/>
    <x v="0"/>
    <n v="1505624400"/>
    <n v="1505883600"/>
    <b v="0"/>
    <b v="0"/>
    <x v="3"/>
    <x v="3"/>
    <x v="3"/>
  </r>
  <r>
    <n v="274"/>
    <s v="Morgan-Jenkins"/>
    <s v="Fully-configurable background algorithm"/>
    <x v="166"/>
    <n v="773"/>
    <n v="32"/>
    <x v="0"/>
    <n v="15"/>
    <n v="51.53"/>
    <x v="1"/>
    <x v="1"/>
    <n v="1509948000"/>
    <n v="1510380000"/>
    <b v="0"/>
    <b v="0"/>
    <x v="3"/>
    <x v="3"/>
    <x v="3"/>
  </r>
  <r>
    <n v="275"/>
    <s v="Ward, Sanchez and Kemp"/>
    <s v="Stand-alone discrete Graphical User Interface"/>
    <x v="61"/>
    <n v="9419"/>
    <n v="242"/>
    <x v="1"/>
    <n v="116"/>
    <n v="81.2"/>
    <x v="1"/>
    <x v="1"/>
    <n v="1554526800"/>
    <n v="1555218000"/>
    <b v="0"/>
    <b v="0"/>
    <x v="18"/>
    <x v="5"/>
    <x v="18"/>
  </r>
  <r>
    <n v="276"/>
    <s v="Fields Ltd"/>
    <s v="Front-line foreground project"/>
    <x v="20"/>
    <n v="5324"/>
    <n v="97"/>
    <x v="0"/>
    <n v="133"/>
    <n v="40.03"/>
    <x v="1"/>
    <x v="1"/>
    <n v="1334811600"/>
    <n v="1335243600"/>
    <b v="0"/>
    <b v="1"/>
    <x v="11"/>
    <x v="6"/>
    <x v="11"/>
  </r>
  <r>
    <n v="277"/>
    <s v="Ramos-Mitchell"/>
    <s v="Persevering system-worthy info-mediaries"/>
    <x v="31"/>
    <n v="7465"/>
    <n v="1066"/>
    <x v="1"/>
    <n v="83"/>
    <n v="89.94"/>
    <x v="1"/>
    <x v="1"/>
    <n v="1279515600"/>
    <n v="1279688400"/>
    <b v="0"/>
    <b v="0"/>
    <x v="3"/>
    <x v="3"/>
    <x v="3"/>
  </r>
  <r>
    <n v="278"/>
    <s v="Higgins, Davis and Salazar"/>
    <s v="Distributed multi-tasking strategy"/>
    <x v="50"/>
    <n v="8799"/>
    <n v="326"/>
    <x v="1"/>
    <n v="91"/>
    <n v="96.69"/>
    <x v="1"/>
    <x v="1"/>
    <n v="1353909600"/>
    <n v="1356069600"/>
    <b v="0"/>
    <b v="0"/>
    <x v="2"/>
    <x v="2"/>
    <x v="2"/>
  </r>
  <r>
    <n v="279"/>
    <s v="Smith-Jenkins"/>
    <s v="Vision-oriented methodical application"/>
    <x v="48"/>
    <n v="13656"/>
    <n v="171"/>
    <x v="1"/>
    <n v="546"/>
    <n v="25.01"/>
    <x v="1"/>
    <x v="1"/>
    <n v="1535950800"/>
    <n v="1536210000"/>
    <b v="0"/>
    <b v="0"/>
    <x v="3"/>
    <x v="3"/>
    <x v="3"/>
  </r>
  <r>
    <n v="280"/>
    <s v="Braun PLC"/>
    <s v="Function-based high-level infrastructure"/>
    <x v="186"/>
    <n v="14536"/>
    <n v="581"/>
    <x v="1"/>
    <n v="393"/>
    <n v="36.99"/>
    <x v="1"/>
    <x v="1"/>
    <n v="1511244000"/>
    <n v="1511762400"/>
    <b v="0"/>
    <b v="0"/>
    <x v="10"/>
    <x v="4"/>
    <x v="10"/>
  </r>
  <r>
    <n v="281"/>
    <s v="Drake PLC"/>
    <s v="Profound object-oriented paradigm"/>
    <x v="187"/>
    <n v="150552"/>
    <n v="92"/>
    <x v="0"/>
    <n v="2062"/>
    <n v="73.010000000000005"/>
    <x v="1"/>
    <x v="1"/>
    <n v="1331445600"/>
    <n v="1333256400"/>
    <b v="0"/>
    <b v="1"/>
    <x v="3"/>
    <x v="3"/>
    <x v="3"/>
  </r>
  <r>
    <n v="282"/>
    <s v="Ross, Kelly and Brown"/>
    <s v="Virtual contextually-based circuit"/>
    <x v="141"/>
    <n v="9076"/>
    <n v="108"/>
    <x v="1"/>
    <n v="133"/>
    <n v="68.239999999999995"/>
    <x v="1"/>
    <x v="1"/>
    <n v="1480226400"/>
    <n v="1480744800"/>
    <b v="0"/>
    <b v="1"/>
    <x v="19"/>
    <x v="4"/>
    <x v="19"/>
  </r>
  <r>
    <n v="283"/>
    <s v="Lucas-Mullins"/>
    <s v="Business-focused dynamic instruction set"/>
    <x v="32"/>
    <n v="1517"/>
    <n v="19"/>
    <x v="0"/>
    <n v="29"/>
    <n v="52.31"/>
    <x v="3"/>
    <x v="3"/>
    <n v="1464584400"/>
    <n v="1465016400"/>
    <b v="0"/>
    <b v="0"/>
    <x v="1"/>
    <x v="1"/>
    <x v="1"/>
  </r>
  <r>
    <n v="284"/>
    <s v="Tran LLC"/>
    <s v="Ameliorated fresh-thinking protocol"/>
    <x v="122"/>
    <n v="8153"/>
    <n v="83"/>
    <x v="0"/>
    <n v="132"/>
    <n v="61.77"/>
    <x v="1"/>
    <x v="1"/>
    <n v="1335848400"/>
    <n v="1336280400"/>
    <b v="0"/>
    <b v="0"/>
    <x v="2"/>
    <x v="2"/>
    <x v="2"/>
  </r>
  <r>
    <n v="285"/>
    <s v="Dawson, Brady and Gilbert"/>
    <s v="Front-line optimizing emulation"/>
    <x v="79"/>
    <n v="6357"/>
    <n v="706"/>
    <x v="1"/>
    <n v="254"/>
    <n v="25.03"/>
    <x v="1"/>
    <x v="1"/>
    <n v="1473483600"/>
    <n v="1476766800"/>
    <b v="0"/>
    <b v="0"/>
    <x v="3"/>
    <x v="3"/>
    <x v="3"/>
  </r>
  <r>
    <n v="286"/>
    <s v="Obrien-Aguirre"/>
    <s v="Devolved uniform complexity"/>
    <x v="188"/>
    <n v="19557"/>
    <n v="17"/>
    <x v="3"/>
    <n v="184"/>
    <n v="106.29"/>
    <x v="1"/>
    <x v="1"/>
    <n v="1479880800"/>
    <n v="1480485600"/>
    <b v="0"/>
    <b v="0"/>
    <x v="3"/>
    <x v="3"/>
    <x v="3"/>
  </r>
  <r>
    <n v="287"/>
    <s v="Ferguson PLC"/>
    <s v="Public-key intangible superstructure"/>
    <x v="9"/>
    <n v="13213"/>
    <n v="210"/>
    <x v="1"/>
    <n v="176"/>
    <n v="75.069999999999993"/>
    <x v="1"/>
    <x v="1"/>
    <n v="1430197200"/>
    <n v="1430197200"/>
    <b v="0"/>
    <b v="0"/>
    <x v="5"/>
    <x v="1"/>
    <x v="5"/>
  </r>
  <r>
    <n v="288"/>
    <s v="Garcia Ltd"/>
    <s v="Secured global success"/>
    <x v="36"/>
    <n v="5476"/>
    <n v="98"/>
    <x v="0"/>
    <n v="137"/>
    <n v="39.97"/>
    <x v="3"/>
    <x v="3"/>
    <n v="1331701200"/>
    <n v="1331787600"/>
    <b v="0"/>
    <b v="1"/>
    <x v="16"/>
    <x v="1"/>
    <x v="16"/>
  </r>
  <r>
    <n v="289"/>
    <s v="Smith, Love and Smith"/>
    <s v="Grass-roots mission-critical capability"/>
    <x v="126"/>
    <n v="13474"/>
    <n v="1684"/>
    <x v="1"/>
    <n v="337"/>
    <n v="39.979999999999997"/>
    <x v="0"/>
    <x v="0"/>
    <n v="1438578000"/>
    <n v="1438837200"/>
    <b v="0"/>
    <b v="0"/>
    <x v="3"/>
    <x v="3"/>
    <x v="3"/>
  </r>
  <r>
    <n v="290"/>
    <s v="Wilson, Hall and Osborne"/>
    <s v="Advanced global data-warehouse"/>
    <x v="189"/>
    <n v="91722"/>
    <n v="54"/>
    <x v="0"/>
    <n v="908"/>
    <n v="101.02"/>
    <x v="1"/>
    <x v="1"/>
    <n v="1368162000"/>
    <n v="1370926800"/>
    <b v="0"/>
    <b v="1"/>
    <x v="4"/>
    <x v="4"/>
    <x v="4"/>
  </r>
  <r>
    <n v="291"/>
    <s v="Bell, Grimes and Kerr"/>
    <s v="Self-enabling uniform complexity"/>
    <x v="37"/>
    <n v="8219"/>
    <n v="457"/>
    <x v="1"/>
    <n v="107"/>
    <n v="76.81"/>
    <x v="1"/>
    <x v="1"/>
    <n v="1318654800"/>
    <n v="1319000400"/>
    <b v="1"/>
    <b v="0"/>
    <x v="2"/>
    <x v="2"/>
    <x v="2"/>
  </r>
  <r>
    <n v="292"/>
    <s v="Ho-Harris"/>
    <s v="Versatile cohesive encoding"/>
    <x v="190"/>
    <n v="717"/>
    <n v="10"/>
    <x v="0"/>
    <n v="10"/>
    <n v="71.7"/>
    <x v="1"/>
    <x v="1"/>
    <n v="1331874000"/>
    <n v="1333429200"/>
    <b v="0"/>
    <b v="0"/>
    <x v="0"/>
    <x v="0"/>
    <x v="0"/>
  </r>
  <r>
    <n v="293"/>
    <s v="Ross Group"/>
    <s v="Organized executive solution"/>
    <x v="191"/>
    <n v="1065"/>
    <n v="16"/>
    <x v="3"/>
    <n v="32"/>
    <n v="33.28"/>
    <x v="6"/>
    <x v="6"/>
    <n v="1286254800"/>
    <n v="1287032400"/>
    <b v="0"/>
    <b v="0"/>
    <x v="3"/>
    <x v="3"/>
    <x v="3"/>
  </r>
  <r>
    <n v="294"/>
    <s v="Turner-Davis"/>
    <s v="Automated local emulation"/>
    <x v="60"/>
    <n v="8038"/>
    <n v="1340"/>
    <x v="1"/>
    <n v="183"/>
    <n v="43.92"/>
    <x v="1"/>
    <x v="1"/>
    <n v="1540530000"/>
    <n v="1541570400"/>
    <b v="0"/>
    <b v="0"/>
    <x v="3"/>
    <x v="3"/>
    <x v="3"/>
  </r>
  <r>
    <n v="295"/>
    <s v="Smith, Jackson and Herrera"/>
    <s v="Enterprise-wide intermediate middleware"/>
    <x v="192"/>
    <n v="68769"/>
    <n v="36"/>
    <x v="0"/>
    <n v="1910"/>
    <n v="36"/>
    <x v="5"/>
    <x v="5"/>
    <n v="1381813200"/>
    <n v="1383976800"/>
    <b v="0"/>
    <b v="0"/>
    <x v="3"/>
    <x v="3"/>
    <x v="3"/>
  </r>
  <r>
    <n v="296"/>
    <s v="Smith-Hess"/>
    <s v="Grass-roots real-time Local Area Network"/>
    <x v="55"/>
    <n v="3352"/>
    <n v="55"/>
    <x v="0"/>
    <n v="38"/>
    <n v="88.21"/>
    <x v="2"/>
    <x v="2"/>
    <n v="1548655200"/>
    <n v="1550556000"/>
    <b v="0"/>
    <b v="0"/>
    <x v="3"/>
    <x v="3"/>
    <x v="3"/>
  </r>
  <r>
    <n v="297"/>
    <s v="Brown, Herring and Bass"/>
    <s v="Organized client-driven capacity"/>
    <x v="44"/>
    <n v="6785"/>
    <n v="94"/>
    <x v="0"/>
    <n v="104"/>
    <n v="65.239999999999995"/>
    <x v="2"/>
    <x v="2"/>
    <n v="1389679200"/>
    <n v="1390456800"/>
    <b v="0"/>
    <b v="1"/>
    <x v="3"/>
    <x v="3"/>
    <x v="3"/>
  </r>
  <r>
    <n v="298"/>
    <s v="Chase, Garcia and Johnson"/>
    <s v="Adaptive intangible database"/>
    <x v="26"/>
    <n v="5037"/>
    <n v="144"/>
    <x v="1"/>
    <n v="72"/>
    <n v="69.959999999999994"/>
    <x v="1"/>
    <x v="1"/>
    <n v="1456466400"/>
    <n v="1458018000"/>
    <b v="0"/>
    <b v="1"/>
    <x v="1"/>
    <x v="1"/>
    <x v="1"/>
  </r>
  <r>
    <n v="299"/>
    <s v="Ramsey and Sons"/>
    <s v="Grass-roots contextually-based algorithm"/>
    <x v="167"/>
    <n v="1954"/>
    <n v="51"/>
    <x v="0"/>
    <n v="49"/>
    <n v="39.880000000000003"/>
    <x v="1"/>
    <x v="1"/>
    <n v="1456984800"/>
    <n v="1461819600"/>
    <b v="0"/>
    <b v="0"/>
    <x v="0"/>
    <x v="0"/>
    <x v="0"/>
  </r>
  <r>
    <n v="300"/>
    <s v="Cooke PLC"/>
    <s v="Focused executive core"/>
    <x v="0"/>
    <n v="5"/>
    <n v="5"/>
    <x v="0"/>
    <n v="1"/>
    <n v="5"/>
    <x v="3"/>
    <x v="3"/>
    <n v="1504069200"/>
    <n v="1504155600"/>
    <b v="0"/>
    <b v="1"/>
    <x v="9"/>
    <x v="5"/>
    <x v="9"/>
  </r>
  <r>
    <n v="301"/>
    <s v="Wong-Walker"/>
    <s v="Multi-channeled disintermediate policy"/>
    <x v="79"/>
    <n v="12102"/>
    <n v="1345"/>
    <x v="1"/>
    <n v="295"/>
    <n v="41.02"/>
    <x v="1"/>
    <x v="1"/>
    <n v="1424930400"/>
    <n v="1426395600"/>
    <b v="0"/>
    <b v="0"/>
    <x v="4"/>
    <x v="4"/>
    <x v="4"/>
  </r>
  <r>
    <n v="302"/>
    <s v="Ferguson, Collins and Mata"/>
    <s v="Customizable bi-directional hardware"/>
    <x v="193"/>
    <n v="24234"/>
    <n v="32"/>
    <x v="0"/>
    <n v="245"/>
    <n v="98.91"/>
    <x v="1"/>
    <x v="1"/>
    <n v="1535864400"/>
    <n v="1537074000"/>
    <b v="0"/>
    <b v="0"/>
    <x v="3"/>
    <x v="3"/>
    <x v="3"/>
  </r>
  <r>
    <n v="303"/>
    <s v="Guerrero, Flores and Jenkins"/>
    <s v="Networked optimal architecture"/>
    <x v="74"/>
    <n v="2809"/>
    <n v="83"/>
    <x v="0"/>
    <n v="32"/>
    <n v="87.78"/>
    <x v="1"/>
    <x v="1"/>
    <n v="1452146400"/>
    <n v="1452578400"/>
    <b v="0"/>
    <b v="0"/>
    <x v="7"/>
    <x v="1"/>
    <x v="7"/>
  </r>
  <r>
    <n v="304"/>
    <s v="Peterson PLC"/>
    <s v="User-friendly discrete benchmark"/>
    <x v="118"/>
    <n v="11469"/>
    <n v="546"/>
    <x v="1"/>
    <n v="142"/>
    <n v="80.77"/>
    <x v="1"/>
    <x v="1"/>
    <n v="1470546000"/>
    <n v="1474088400"/>
    <b v="0"/>
    <b v="0"/>
    <x v="4"/>
    <x v="4"/>
    <x v="4"/>
  </r>
  <r>
    <n v="305"/>
    <s v="Townsend Ltd"/>
    <s v="Grass-roots actuating policy"/>
    <x v="54"/>
    <n v="8014"/>
    <n v="286"/>
    <x v="1"/>
    <n v="85"/>
    <n v="94.28"/>
    <x v="1"/>
    <x v="1"/>
    <n v="1458363600"/>
    <n v="1461906000"/>
    <b v="0"/>
    <b v="0"/>
    <x v="3"/>
    <x v="3"/>
    <x v="3"/>
  </r>
  <r>
    <n v="306"/>
    <s v="Rush, Reed and Hall"/>
    <s v="Enterprise-wide 3rdgeneration knowledge user"/>
    <x v="191"/>
    <n v="514"/>
    <n v="8"/>
    <x v="0"/>
    <n v="7"/>
    <n v="73.430000000000007"/>
    <x v="1"/>
    <x v="1"/>
    <n v="1500008400"/>
    <n v="1500267600"/>
    <b v="0"/>
    <b v="1"/>
    <x v="3"/>
    <x v="3"/>
    <x v="3"/>
  </r>
  <r>
    <n v="307"/>
    <s v="Salazar-Dodson"/>
    <s v="Face-to-face zero tolerance moderator"/>
    <x v="194"/>
    <n v="43473"/>
    <n v="132"/>
    <x v="1"/>
    <n v="659"/>
    <n v="65.97"/>
    <x v="3"/>
    <x v="3"/>
    <n v="1338958800"/>
    <n v="1340686800"/>
    <b v="0"/>
    <b v="1"/>
    <x v="13"/>
    <x v="5"/>
    <x v="13"/>
  </r>
  <r>
    <n v="308"/>
    <s v="Davis Ltd"/>
    <s v="Grass-roots optimizing projection"/>
    <x v="195"/>
    <n v="87560"/>
    <n v="74"/>
    <x v="0"/>
    <n v="803"/>
    <n v="109.04"/>
    <x v="1"/>
    <x v="1"/>
    <n v="1303102800"/>
    <n v="1303189200"/>
    <b v="0"/>
    <b v="0"/>
    <x v="3"/>
    <x v="3"/>
    <x v="3"/>
  </r>
  <r>
    <n v="309"/>
    <s v="Harris-Perry"/>
    <s v="User-centric 6thgeneration attitude"/>
    <x v="178"/>
    <n v="3087"/>
    <n v="75"/>
    <x v="3"/>
    <n v="75"/>
    <n v="41.16"/>
    <x v="1"/>
    <x v="1"/>
    <n v="1316581200"/>
    <n v="1318309200"/>
    <b v="0"/>
    <b v="1"/>
    <x v="7"/>
    <x v="1"/>
    <x v="7"/>
  </r>
  <r>
    <n v="310"/>
    <s v="Velazquez, Hunt and Ortiz"/>
    <s v="Switchable zero tolerance website"/>
    <x v="75"/>
    <n v="1586"/>
    <n v="20"/>
    <x v="0"/>
    <n v="16"/>
    <n v="99.13"/>
    <x v="1"/>
    <x v="1"/>
    <n v="1270789200"/>
    <n v="1272171600"/>
    <b v="0"/>
    <b v="0"/>
    <x v="11"/>
    <x v="6"/>
    <x v="11"/>
  </r>
  <r>
    <n v="311"/>
    <s v="Flores PLC"/>
    <s v="Focused real-time help-desk"/>
    <x v="9"/>
    <n v="12812"/>
    <n v="203"/>
    <x v="1"/>
    <n v="121"/>
    <n v="105.88"/>
    <x v="1"/>
    <x v="1"/>
    <n v="1297836000"/>
    <n v="1298872800"/>
    <b v="0"/>
    <b v="0"/>
    <x v="3"/>
    <x v="3"/>
    <x v="3"/>
  </r>
  <r>
    <n v="312"/>
    <s v="Martinez LLC"/>
    <s v="Robust impactful approach"/>
    <x v="18"/>
    <n v="183345"/>
    <n v="310"/>
    <x v="1"/>
    <n v="3742"/>
    <n v="49"/>
    <x v="1"/>
    <x v="1"/>
    <n v="1382677200"/>
    <n v="1383282000"/>
    <b v="0"/>
    <b v="0"/>
    <x v="3"/>
    <x v="3"/>
    <x v="3"/>
  </r>
  <r>
    <n v="313"/>
    <s v="Miller-Irwin"/>
    <s v="Secured maximized policy"/>
    <x v="196"/>
    <n v="8697"/>
    <n v="395"/>
    <x v="1"/>
    <n v="223"/>
    <n v="39"/>
    <x v="1"/>
    <x v="1"/>
    <n v="1330322400"/>
    <n v="1330495200"/>
    <b v="0"/>
    <b v="0"/>
    <x v="1"/>
    <x v="1"/>
    <x v="1"/>
  </r>
  <r>
    <n v="314"/>
    <s v="Sanchez-Morgan"/>
    <s v="Realigned upward-trending strategy"/>
    <x v="1"/>
    <n v="4126"/>
    <n v="295"/>
    <x v="1"/>
    <n v="133"/>
    <n v="31.02"/>
    <x v="1"/>
    <x v="1"/>
    <n v="1552366800"/>
    <n v="1552798800"/>
    <b v="0"/>
    <b v="1"/>
    <x v="4"/>
    <x v="4"/>
    <x v="4"/>
  </r>
  <r>
    <n v="315"/>
    <s v="Lopez, Adams and Johnson"/>
    <s v="Open-source interactive knowledge user"/>
    <x v="40"/>
    <n v="3220"/>
    <n v="34"/>
    <x v="0"/>
    <n v="31"/>
    <n v="103.87"/>
    <x v="1"/>
    <x v="1"/>
    <n v="1400907600"/>
    <n v="1403413200"/>
    <b v="0"/>
    <b v="0"/>
    <x v="3"/>
    <x v="3"/>
    <x v="3"/>
  </r>
  <r>
    <n v="316"/>
    <s v="Martin-Marshall"/>
    <s v="Configurable demand-driven matrix"/>
    <x v="103"/>
    <n v="6401"/>
    <n v="67"/>
    <x v="0"/>
    <n v="108"/>
    <n v="59.27"/>
    <x v="6"/>
    <x v="6"/>
    <n v="1574143200"/>
    <n v="1574229600"/>
    <b v="0"/>
    <b v="1"/>
    <x v="0"/>
    <x v="0"/>
    <x v="0"/>
  </r>
  <r>
    <n v="317"/>
    <s v="Summers PLC"/>
    <s v="Cross-group coherent hierarchy"/>
    <x v="47"/>
    <n v="1269"/>
    <n v="19"/>
    <x v="0"/>
    <n v="30"/>
    <n v="42.3"/>
    <x v="1"/>
    <x v="1"/>
    <n v="1494738000"/>
    <n v="1495861200"/>
    <b v="0"/>
    <b v="0"/>
    <x v="3"/>
    <x v="3"/>
    <x v="3"/>
  </r>
  <r>
    <n v="318"/>
    <s v="Young, Hart and Ryan"/>
    <s v="Decentralized demand-driven open system"/>
    <x v="57"/>
    <n v="903"/>
    <n v="16"/>
    <x v="0"/>
    <n v="17"/>
    <n v="53.12"/>
    <x v="1"/>
    <x v="1"/>
    <n v="1392357600"/>
    <n v="1392530400"/>
    <b v="0"/>
    <b v="0"/>
    <x v="1"/>
    <x v="1"/>
    <x v="1"/>
  </r>
  <r>
    <n v="319"/>
    <s v="Mills Group"/>
    <s v="Advanced empowering matrix"/>
    <x v="141"/>
    <n v="3251"/>
    <n v="39"/>
    <x v="3"/>
    <n v="64"/>
    <n v="50.8"/>
    <x v="1"/>
    <x v="1"/>
    <n v="1281589200"/>
    <n v="1283662800"/>
    <b v="0"/>
    <b v="0"/>
    <x v="2"/>
    <x v="2"/>
    <x v="2"/>
  </r>
  <r>
    <n v="320"/>
    <s v="Sandoval-Powell"/>
    <s v="Phased holistic implementation"/>
    <x v="197"/>
    <n v="8092"/>
    <n v="10"/>
    <x v="0"/>
    <n v="80"/>
    <n v="101.15"/>
    <x v="1"/>
    <x v="1"/>
    <n v="1305003600"/>
    <n v="1305781200"/>
    <b v="0"/>
    <b v="0"/>
    <x v="13"/>
    <x v="5"/>
    <x v="13"/>
  </r>
  <r>
    <n v="321"/>
    <s v="Mills, Frazier and Perez"/>
    <s v="Proactive attitude-oriented knowledge user"/>
    <x v="198"/>
    <n v="160422"/>
    <n v="94"/>
    <x v="0"/>
    <n v="2468"/>
    <n v="65"/>
    <x v="1"/>
    <x v="1"/>
    <n v="1301634000"/>
    <n v="1302325200"/>
    <b v="0"/>
    <b v="0"/>
    <x v="12"/>
    <x v="4"/>
    <x v="12"/>
  </r>
  <r>
    <n v="322"/>
    <s v="Hebert Group"/>
    <s v="Visionary asymmetric Graphical User Interface"/>
    <x v="199"/>
    <n v="196377"/>
    <n v="167"/>
    <x v="1"/>
    <n v="5168"/>
    <n v="38"/>
    <x v="1"/>
    <x v="1"/>
    <n v="1290664800"/>
    <n v="1291788000"/>
    <b v="0"/>
    <b v="0"/>
    <x v="3"/>
    <x v="3"/>
    <x v="3"/>
  </r>
  <r>
    <n v="323"/>
    <s v="Cole, Smith and Wood"/>
    <s v="Integrated zero-defect help-desk"/>
    <x v="200"/>
    <n v="2148"/>
    <n v="24"/>
    <x v="0"/>
    <n v="26"/>
    <n v="82.62"/>
    <x v="4"/>
    <x v="4"/>
    <n v="1395896400"/>
    <n v="1396069200"/>
    <b v="0"/>
    <b v="0"/>
    <x v="4"/>
    <x v="4"/>
    <x v="4"/>
  </r>
  <r>
    <n v="324"/>
    <s v="Harris, Hall and Harris"/>
    <s v="Inverse analyzing matrices"/>
    <x v="143"/>
    <n v="11648"/>
    <n v="164"/>
    <x v="1"/>
    <n v="307"/>
    <n v="37.94"/>
    <x v="1"/>
    <x v="1"/>
    <n v="1434862800"/>
    <n v="1435899600"/>
    <b v="0"/>
    <b v="1"/>
    <x v="3"/>
    <x v="3"/>
    <x v="3"/>
  </r>
  <r>
    <n v="325"/>
    <s v="Saunders Group"/>
    <s v="Programmable systemic implementation"/>
    <x v="191"/>
    <n v="5897"/>
    <n v="91"/>
    <x v="0"/>
    <n v="73"/>
    <n v="80.78"/>
    <x v="1"/>
    <x v="1"/>
    <n v="1529125200"/>
    <n v="1531112400"/>
    <b v="0"/>
    <b v="1"/>
    <x v="3"/>
    <x v="3"/>
    <x v="3"/>
  </r>
  <r>
    <n v="326"/>
    <s v="Pham, Avila and Nash"/>
    <s v="Multi-channeled next generation architecture"/>
    <x v="44"/>
    <n v="3326"/>
    <n v="46"/>
    <x v="0"/>
    <n v="128"/>
    <n v="25.98"/>
    <x v="1"/>
    <x v="1"/>
    <n v="1451109600"/>
    <n v="1451628000"/>
    <b v="0"/>
    <b v="0"/>
    <x v="10"/>
    <x v="4"/>
    <x v="10"/>
  </r>
  <r>
    <n v="327"/>
    <s v="Patterson, Salinas and Lucas"/>
    <s v="Digitized 3rdgeneration encoding"/>
    <x v="97"/>
    <n v="1002"/>
    <n v="39"/>
    <x v="0"/>
    <n v="33"/>
    <n v="30.36"/>
    <x v="1"/>
    <x v="1"/>
    <n v="1566968400"/>
    <n v="1567314000"/>
    <b v="0"/>
    <b v="1"/>
    <x v="3"/>
    <x v="3"/>
    <x v="3"/>
  </r>
  <r>
    <n v="328"/>
    <s v="Young PLC"/>
    <s v="Innovative well-modulated functionalities"/>
    <x v="201"/>
    <n v="131826"/>
    <n v="134"/>
    <x v="1"/>
    <n v="2441"/>
    <n v="54"/>
    <x v="1"/>
    <x v="1"/>
    <n v="1543557600"/>
    <n v="1544508000"/>
    <b v="0"/>
    <b v="0"/>
    <x v="1"/>
    <x v="1"/>
    <x v="1"/>
  </r>
  <r>
    <n v="329"/>
    <s v="Willis and Sons"/>
    <s v="Fundamental incremental database"/>
    <x v="202"/>
    <n v="21477"/>
    <n v="23"/>
    <x v="2"/>
    <n v="211"/>
    <n v="101.79"/>
    <x v="1"/>
    <x v="1"/>
    <n v="1481522400"/>
    <n v="1482472800"/>
    <b v="0"/>
    <b v="0"/>
    <x v="11"/>
    <x v="6"/>
    <x v="11"/>
  </r>
  <r>
    <n v="330"/>
    <s v="Thompson-Bates"/>
    <s v="Expanded encompassing open architecture"/>
    <x v="203"/>
    <n v="62330"/>
    <n v="185"/>
    <x v="1"/>
    <n v="1385"/>
    <n v="45"/>
    <x v="4"/>
    <x v="4"/>
    <n v="1512712800"/>
    <n v="1512799200"/>
    <b v="0"/>
    <b v="0"/>
    <x v="4"/>
    <x v="4"/>
    <x v="4"/>
  </r>
  <r>
    <n v="331"/>
    <s v="Rose-Silva"/>
    <s v="Intuitive static portal"/>
    <x v="88"/>
    <n v="14643"/>
    <n v="444"/>
    <x v="1"/>
    <n v="190"/>
    <n v="77.069999999999993"/>
    <x v="1"/>
    <x v="1"/>
    <n v="1324274400"/>
    <n v="1324360800"/>
    <b v="0"/>
    <b v="0"/>
    <x v="0"/>
    <x v="0"/>
    <x v="0"/>
  </r>
  <r>
    <n v="332"/>
    <s v="Pacheco, Johnson and Torres"/>
    <s v="Optional bandwidth-monitored definition"/>
    <x v="204"/>
    <n v="41396"/>
    <n v="200"/>
    <x v="1"/>
    <n v="470"/>
    <n v="88.08"/>
    <x v="1"/>
    <x v="1"/>
    <n v="1364446800"/>
    <n v="1364533200"/>
    <b v="0"/>
    <b v="0"/>
    <x v="8"/>
    <x v="2"/>
    <x v="8"/>
  </r>
  <r>
    <n v="333"/>
    <s v="Carlson, Dixon and Jones"/>
    <s v="Persistent well-modulated synergy"/>
    <x v="103"/>
    <n v="11900"/>
    <n v="124"/>
    <x v="1"/>
    <n v="253"/>
    <n v="47.04"/>
    <x v="1"/>
    <x v="1"/>
    <n v="1542693600"/>
    <n v="1545112800"/>
    <b v="0"/>
    <b v="0"/>
    <x v="3"/>
    <x v="3"/>
    <x v="3"/>
  </r>
  <r>
    <n v="334"/>
    <s v="Mcgee Group"/>
    <s v="Assimilated discrete algorithm"/>
    <x v="205"/>
    <n v="123538"/>
    <n v="187"/>
    <x v="1"/>
    <n v="1113"/>
    <n v="111"/>
    <x v="1"/>
    <x v="1"/>
    <n v="1515564000"/>
    <n v="1516168800"/>
    <b v="0"/>
    <b v="0"/>
    <x v="1"/>
    <x v="1"/>
    <x v="1"/>
  </r>
  <r>
    <n v="335"/>
    <s v="Jordan-Acosta"/>
    <s v="Operative uniform hub"/>
    <x v="206"/>
    <n v="198628"/>
    <n v="114"/>
    <x v="1"/>
    <n v="2283"/>
    <n v="87"/>
    <x v="1"/>
    <x v="1"/>
    <n v="1573797600"/>
    <n v="1574920800"/>
    <b v="0"/>
    <b v="0"/>
    <x v="1"/>
    <x v="1"/>
    <x v="1"/>
  </r>
  <r>
    <n v="336"/>
    <s v="Nunez Inc"/>
    <s v="Customizable intangible capability"/>
    <x v="207"/>
    <n v="68602"/>
    <n v="97"/>
    <x v="0"/>
    <n v="1072"/>
    <n v="63.99"/>
    <x v="1"/>
    <x v="1"/>
    <n v="1292392800"/>
    <n v="1292479200"/>
    <b v="0"/>
    <b v="1"/>
    <x v="1"/>
    <x v="1"/>
    <x v="1"/>
  </r>
  <r>
    <n v="337"/>
    <s v="Hayden Ltd"/>
    <s v="Innovative didactic analyzer"/>
    <x v="208"/>
    <n v="116064"/>
    <n v="123"/>
    <x v="1"/>
    <n v="1095"/>
    <n v="105.99"/>
    <x v="1"/>
    <x v="1"/>
    <n v="1573452000"/>
    <n v="1573538400"/>
    <b v="0"/>
    <b v="0"/>
    <x v="3"/>
    <x v="3"/>
    <x v="3"/>
  </r>
  <r>
    <n v="338"/>
    <s v="Gonzalez-Burton"/>
    <s v="Decentralized intangible encoding"/>
    <x v="209"/>
    <n v="125042"/>
    <n v="179"/>
    <x v="1"/>
    <n v="1690"/>
    <n v="73.989999999999995"/>
    <x v="1"/>
    <x v="1"/>
    <n v="1317790800"/>
    <n v="1320382800"/>
    <b v="0"/>
    <b v="0"/>
    <x v="3"/>
    <x v="3"/>
    <x v="3"/>
  </r>
  <r>
    <n v="339"/>
    <s v="Lewis, Taylor and Rivers"/>
    <s v="Front-line transitional algorithm"/>
    <x v="210"/>
    <n v="108974"/>
    <n v="80"/>
    <x v="3"/>
    <n v="1297"/>
    <n v="84.02"/>
    <x v="0"/>
    <x v="0"/>
    <n v="1501650000"/>
    <n v="1502859600"/>
    <b v="0"/>
    <b v="0"/>
    <x v="3"/>
    <x v="3"/>
    <x v="3"/>
  </r>
  <r>
    <n v="340"/>
    <s v="Butler, Henry and Espinoza"/>
    <s v="Switchable didactic matrices"/>
    <x v="211"/>
    <n v="34964"/>
    <n v="94"/>
    <x v="0"/>
    <n v="393"/>
    <n v="88.97"/>
    <x v="1"/>
    <x v="1"/>
    <n v="1323669600"/>
    <n v="1323756000"/>
    <b v="0"/>
    <b v="0"/>
    <x v="14"/>
    <x v="7"/>
    <x v="14"/>
  </r>
  <r>
    <n v="341"/>
    <s v="Guzman Group"/>
    <s v="Ameliorated disintermediate utilization"/>
    <x v="212"/>
    <n v="96777"/>
    <n v="85"/>
    <x v="0"/>
    <n v="1257"/>
    <n v="76.989999999999995"/>
    <x v="1"/>
    <x v="1"/>
    <n v="1440738000"/>
    <n v="1441342800"/>
    <b v="0"/>
    <b v="0"/>
    <x v="7"/>
    <x v="1"/>
    <x v="7"/>
  </r>
  <r>
    <n v="342"/>
    <s v="Gibson-Hernandez"/>
    <s v="Visionary foreground middleware"/>
    <x v="213"/>
    <n v="31864"/>
    <n v="67"/>
    <x v="0"/>
    <n v="328"/>
    <n v="97.15"/>
    <x v="1"/>
    <x v="1"/>
    <n v="1374296400"/>
    <n v="1375333200"/>
    <b v="0"/>
    <b v="0"/>
    <x v="3"/>
    <x v="3"/>
    <x v="3"/>
  </r>
  <r>
    <n v="343"/>
    <s v="Spencer-Weber"/>
    <s v="Optional zero-defect task-force"/>
    <x v="25"/>
    <n v="4853"/>
    <n v="54"/>
    <x v="0"/>
    <n v="147"/>
    <n v="33.01"/>
    <x v="1"/>
    <x v="1"/>
    <n v="1384840800"/>
    <n v="1389420000"/>
    <b v="0"/>
    <b v="0"/>
    <x v="3"/>
    <x v="3"/>
    <x v="3"/>
  </r>
  <r>
    <n v="344"/>
    <s v="Berger, Johnson and Marshall"/>
    <s v="Devolved exuding emulation"/>
    <x v="214"/>
    <n v="82959"/>
    <n v="42"/>
    <x v="0"/>
    <n v="830"/>
    <n v="99.95"/>
    <x v="1"/>
    <x v="1"/>
    <n v="1516600800"/>
    <n v="1520056800"/>
    <b v="0"/>
    <b v="0"/>
    <x v="11"/>
    <x v="6"/>
    <x v="11"/>
  </r>
  <r>
    <n v="345"/>
    <s v="Taylor, Cisneros and Romero"/>
    <s v="Open-source neutral task-force"/>
    <x v="215"/>
    <n v="23159"/>
    <n v="15"/>
    <x v="0"/>
    <n v="331"/>
    <n v="69.97"/>
    <x v="4"/>
    <x v="4"/>
    <n v="1436418000"/>
    <n v="1436504400"/>
    <b v="0"/>
    <b v="0"/>
    <x v="6"/>
    <x v="4"/>
    <x v="6"/>
  </r>
  <r>
    <n v="346"/>
    <s v="Little-Marsh"/>
    <s v="Virtual attitude-oriented migration"/>
    <x v="48"/>
    <n v="2758"/>
    <n v="34"/>
    <x v="0"/>
    <n v="25"/>
    <n v="110.32"/>
    <x v="1"/>
    <x v="1"/>
    <n v="1503550800"/>
    <n v="1508302800"/>
    <b v="0"/>
    <b v="1"/>
    <x v="7"/>
    <x v="1"/>
    <x v="7"/>
  </r>
  <r>
    <n v="347"/>
    <s v="Petersen and Sons"/>
    <s v="Open-source full-range portal"/>
    <x v="79"/>
    <n v="12607"/>
    <n v="1401"/>
    <x v="1"/>
    <n v="191"/>
    <n v="66.010000000000005"/>
    <x v="1"/>
    <x v="1"/>
    <n v="1423634400"/>
    <n v="1425708000"/>
    <b v="0"/>
    <b v="0"/>
    <x v="2"/>
    <x v="2"/>
    <x v="2"/>
  </r>
  <r>
    <n v="348"/>
    <s v="Hensley Ltd"/>
    <s v="Versatile cohesive open system"/>
    <x v="216"/>
    <n v="142823"/>
    <n v="72"/>
    <x v="0"/>
    <n v="3483"/>
    <n v="41.01"/>
    <x v="1"/>
    <x v="1"/>
    <n v="1487224800"/>
    <n v="1488348000"/>
    <b v="0"/>
    <b v="0"/>
    <x v="0"/>
    <x v="0"/>
    <x v="0"/>
  </r>
  <r>
    <n v="349"/>
    <s v="Navarro and Sons"/>
    <s v="Multi-layered bottom-line frame"/>
    <x v="217"/>
    <n v="95958"/>
    <n v="53"/>
    <x v="0"/>
    <n v="923"/>
    <n v="103.96"/>
    <x v="1"/>
    <x v="1"/>
    <n v="1500008400"/>
    <n v="1502600400"/>
    <b v="0"/>
    <b v="0"/>
    <x v="3"/>
    <x v="3"/>
    <x v="3"/>
  </r>
  <r>
    <n v="350"/>
    <s v="Shannon Ltd"/>
    <s v="Pre-emptive neutral capacity"/>
    <x v="0"/>
    <n v="5"/>
    <n v="5"/>
    <x v="0"/>
    <n v="1"/>
    <n v="5"/>
    <x v="1"/>
    <x v="1"/>
    <n v="1432098000"/>
    <n v="1433653200"/>
    <b v="0"/>
    <b v="1"/>
    <x v="17"/>
    <x v="1"/>
    <x v="17"/>
  </r>
  <r>
    <n v="351"/>
    <s v="Young LLC"/>
    <s v="Universal maximized methodology"/>
    <x v="218"/>
    <n v="94631"/>
    <n v="128"/>
    <x v="1"/>
    <n v="2013"/>
    <n v="47.01"/>
    <x v="1"/>
    <x v="1"/>
    <n v="1440392400"/>
    <n v="1441602000"/>
    <b v="0"/>
    <b v="0"/>
    <x v="1"/>
    <x v="1"/>
    <x v="1"/>
  </r>
  <r>
    <n v="352"/>
    <s v="Adams, Willis and Sanchez"/>
    <s v="Expanded hybrid hardware"/>
    <x v="54"/>
    <n v="977"/>
    <n v="35"/>
    <x v="0"/>
    <n v="33"/>
    <n v="29.61"/>
    <x v="0"/>
    <x v="0"/>
    <n v="1446876000"/>
    <n v="1447567200"/>
    <b v="0"/>
    <b v="0"/>
    <x v="3"/>
    <x v="3"/>
    <x v="3"/>
  </r>
  <r>
    <n v="353"/>
    <s v="Mills-Roy"/>
    <s v="Profit-focused multi-tasking access"/>
    <x v="219"/>
    <n v="137961"/>
    <n v="411"/>
    <x v="1"/>
    <n v="1703"/>
    <n v="81.010000000000005"/>
    <x v="1"/>
    <x v="1"/>
    <n v="1562302800"/>
    <n v="1562389200"/>
    <b v="0"/>
    <b v="0"/>
    <x v="3"/>
    <x v="3"/>
    <x v="3"/>
  </r>
  <r>
    <n v="354"/>
    <s v="Brown Group"/>
    <s v="Profit-focused transitional capability"/>
    <x v="55"/>
    <n v="7548"/>
    <n v="124"/>
    <x v="1"/>
    <n v="80"/>
    <n v="94.35"/>
    <x v="3"/>
    <x v="3"/>
    <n v="1378184400"/>
    <n v="1378789200"/>
    <b v="0"/>
    <b v="0"/>
    <x v="4"/>
    <x v="4"/>
    <x v="4"/>
  </r>
  <r>
    <n v="355"/>
    <s v="Burns-Burnett"/>
    <s v="Front-line scalable definition"/>
    <x v="167"/>
    <n v="2241"/>
    <n v="59"/>
    <x v="2"/>
    <n v="86"/>
    <n v="26.06"/>
    <x v="1"/>
    <x v="1"/>
    <n v="1485064800"/>
    <n v="1488520800"/>
    <b v="0"/>
    <b v="0"/>
    <x v="8"/>
    <x v="2"/>
    <x v="8"/>
  </r>
  <r>
    <n v="356"/>
    <s v="Glass, Nunez and Mcdonald"/>
    <s v="Open-source systematic protocol"/>
    <x v="29"/>
    <n v="3431"/>
    <n v="37"/>
    <x v="0"/>
    <n v="40"/>
    <n v="85.78"/>
    <x v="6"/>
    <x v="6"/>
    <n v="1326520800"/>
    <n v="1327298400"/>
    <b v="0"/>
    <b v="0"/>
    <x v="3"/>
    <x v="3"/>
    <x v="3"/>
  </r>
  <r>
    <n v="357"/>
    <s v="Perez, Davis and Wilson"/>
    <s v="Implemented tangible algorithm"/>
    <x v="173"/>
    <n v="4253"/>
    <n v="185"/>
    <x v="1"/>
    <n v="41"/>
    <n v="103.73"/>
    <x v="1"/>
    <x v="1"/>
    <n v="1441256400"/>
    <n v="1443416400"/>
    <b v="0"/>
    <b v="0"/>
    <x v="11"/>
    <x v="6"/>
    <x v="11"/>
  </r>
  <r>
    <n v="358"/>
    <s v="Diaz-Garcia"/>
    <s v="Profit-focused 3rdgeneration circuit"/>
    <x v="62"/>
    <n v="1146"/>
    <n v="12"/>
    <x v="0"/>
    <n v="23"/>
    <n v="49.83"/>
    <x v="0"/>
    <x v="0"/>
    <n v="1533877200"/>
    <n v="1534136400"/>
    <b v="1"/>
    <b v="0"/>
    <x v="14"/>
    <x v="7"/>
    <x v="14"/>
  </r>
  <r>
    <n v="359"/>
    <s v="Salazar-Moon"/>
    <s v="Compatible needs-based architecture"/>
    <x v="220"/>
    <n v="11948"/>
    <n v="299"/>
    <x v="1"/>
    <n v="187"/>
    <n v="63.89"/>
    <x v="1"/>
    <x v="1"/>
    <n v="1314421200"/>
    <n v="1315026000"/>
    <b v="0"/>
    <b v="0"/>
    <x v="10"/>
    <x v="4"/>
    <x v="10"/>
  </r>
  <r>
    <n v="360"/>
    <s v="Larsen-Chung"/>
    <s v="Right-sized zero tolerance migration"/>
    <x v="221"/>
    <n v="135132"/>
    <n v="226"/>
    <x v="1"/>
    <n v="2875"/>
    <n v="47"/>
    <x v="4"/>
    <x v="4"/>
    <n v="1293861600"/>
    <n v="1295071200"/>
    <b v="0"/>
    <b v="1"/>
    <x v="3"/>
    <x v="3"/>
    <x v="3"/>
  </r>
  <r>
    <n v="361"/>
    <s v="Anderson and Sons"/>
    <s v="Quality-focused reciprocal structure"/>
    <x v="20"/>
    <n v="9546"/>
    <n v="174"/>
    <x v="1"/>
    <n v="88"/>
    <n v="108.48"/>
    <x v="1"/>
    <x v="1"/>
    <n v="1507352400"/>
    <n v="1509426000"/>
    <b v="0"/>
    <b v="0"/>
    <x v="3"/>
    <x v="3"/>
    <x v="3"/>
  </r>
  <r>
    <n v="362"/>
    <s v="Lawrence Group"/>
    <s v="Automated actuating conglomeration"/>
    <x v="41"/>
    <n v="13755"/>
    <n v="372"/>
    <x v="1"/>
    <n v="191"/>
    <n v="72.02"/>
    <x v="1"/>
    <x v="1"/>
    <n v="1296108000"/>
    <n v="1299391200"/>
    <b v="0"/>
    <b v="0"/>
    <x v="1"/>
    <x v="1"/>
    <x v="1"/>
  </r>
  <r>
    <n v="363"/>
    <s v="Gray-Davis"/>
    <s v="Re-contextualized local initiative"/>
    <x v="5"/>
    <n v="8330"/>
    <n v="160"/>
    <x v="1"/>
    <n v="139"/>
    <n v="59.93"/>
    <x v="1"/>
    <x v="1"/>
    <n v="1324965600"/>
    <n v="1325052000"/>
    <b v="0"/>
    <b v="0"/>
    <x v="1"/>
    <x v="1"/>
    <x v="1"/>
  </r>
  <r>
    <n v="364"/>
    <s v="Ramirez-Myers"/>
    <s v="Switchable intangible definition"/>
    <x v="79"/>
    <n v="14547"/>
    <n v="1616"/>
    <x v="1"/>
    <n v="186"/>
    <n v="78.209999999999994"/>
    <x v="1"/>
    <x v="1"/>
    <n v="1520229600"/>
    <n v="1522818000"/>
    <b v="0"/>
    <b v="0"/>
    <x v="7"/>
    <x v="1"/>
    <x v="7"/>
  </r>
  <r>
    <n v="365"/>
    <s v="Lucas, Hall and Bonilla"/>
    <s v="Networked bottom-line initiative"/>
    <x v="39"/>
    <n v="11735"/>
    <n v="733"/>
    <x v="1"/>
    <n v="112"/>
    <n v="104.78"/>
    <x v="2"/>
    <x v="2"/>
    <n v="1482991200"/>
    <n v="1485324000"/>
    <b v="0"/>
    <b v="0"/>
    <x v="3"/>
    <x v="3"/>
    <x v="3"/>
  </r>
  <r>
    <n v="366"/>
    <s v="Williams, Perez and Villegas"/>
    <s v="Robust directional system engine"/>
    <x v="37"/>
    <n v="10658"/>
    <n v="592"/>
    <x v="1"/>
    <n v="101"/>
    <n v="105.52"/>
    <x v="1"/>
    <x v="1"/>
    <n v="1294034400"/>
    <n v="1294120800"/>
    <b v="0"/>
    <b v="1"/>
    <x v="3"/>
    <x v="3"/>
    <x v="3"/>
  </r>
  <r>
    <n v="367"/>
    <s v="Brooks, Jones and Ingram"/>
    <s v="Triple-buffered explicit methodology"/>
    <x v="34"/>
    <n v="1870"/>
    <n v="19"/>
    <x v="0"/>
    <n v="75"/>
    <n v="24.93"/>
    <x v="1"/>
    <x v="1"/>
    <n v="1413608400"/>
    <n v="1415685600"/>
    <b v="0"/>
    <b v="1"/>
    <x v="3"/>
    <x v="3"/>
    <x v="3"/>
  </r>
  <r>
    <n v="368"/>
    <s v="Whitaker, Wallace and Daniels"/>
    <s v="Reactive directional capacity"/>
    <x v="5"/>
    <n v="14394"/>
    <n v="277"/>
    <x v="1"/>
    <n v="206"/>
    <n v="69.87"/>
    <x v="4"/>
    <x v="4"/>
    <n v="1286946000"/>
    <n v="1288933200"/>
    <b v="0"/>
    <b v="1"/>
    <x v="4"/>
    <x v="4"/>
    <x v="4"/>
  </r>
  <r>
    <n v="369"/>
    <s v="Smith-Gonzalez"/>
    <s v="Polarized needs-based approach"/>
    <x v="91"/>
    <n v="14743"/>
    <n v="273"/>
    <x v="1"/>
    <n v="154"/>
    <n v="95.73"/>
    <x v="1"/>
    <x v="1"/>
    <n v="1359871200"/>
    <n v="1363237200"/>
    <b v="0"/>
    <b v="1"/>
    <x v="19"/>
    <x v="4"/>
    <x v="19"/>
  </r>
  <r>
    <n v="370"/>
    <s v="Skinner PLC"/>
    <s v="Intuitive well-modulated middleware"/>
    <x v="222"/>
    <n v="178965"/>
    <n v="159"/>
    <x v="1"/>
    <n v="5966"/>
    <n v="30"/>
    <x v="1"/>
    <x v="1"/>
    <n v="1555304400"/>
    <n v="1555822800"/>
    <b v="0"/>
    <b v="0"/>
    <x v="3"/>
    <x v="3"/>
    <x v="3"/>
  </r>
  <r>
    <n v="371"/>
    <s v="Nolan, Smith and Sanchez"/>
    <s v="Multi-channeled logistical matrices"/>
    <x v="223"/>
    <n v="128410"/>
    <n v="68"/>
    <x v="0"/>
    <n v="2176"/>
    <n v="59.01"/>
    <x v="1"/>
    <x v="1"/>
    <n v="1423375200"/>
    <n v="1427778000"/>
    <b v="0"/>
    <b v="0"/>
    <x v="3"/>
    <x v="3"/>
    <x v="3"/>
  </r>
  <r>
    <n v="372"/>
    <s v="Green-Carr"/>
    <s v="Pre-emptive bifurcated artificial intelligence"/>
    <x v="79"/>
    <n v="14324"/>
    <n v="1592"/>
    <x v="1"/>
    <n v="169"/>
    <n v="84.76"/>
    <x v="1"/>
    <x v="1"/>
    <n v="1420696800"/>
    <n v="1422424800"/>
    <b v="0"/>
    <b v="1"/>
    <x v="4"/>
    <x v="4"/>
    <x v="4"/>
  </r>
  <r>
    <n v="373"/>
    <s v="Brown-Parker"/>
    <s v="Down-sized coherent toolset"/>
    <x v="224"/>
    <n v="164291"/>
    <n v="730"/>
    <x v="1"/>
    <n v="2106"/>
    <n v="78.010000000000005"/>
    <x v="1"/>
    <x v="1"/>
    <n v="1502946000"/>
    <n v="1503637200"/>
    <b v="0"/>
    <b v="0"/>
    <x v="3"/>
    <x v="3"/>
    <x v="3"/>
  </r>
  <r>
    <n v="374"/>
    <s v="Marshall Inc"/>
    <s v="Open-source multi-tasking data-warehouse"/>
    <x v="225"/>
    <n v="22073"/>
    <n v="13"/>
    <x v="0"/>
    <n v="441"/>
    <n v="50.05"/>
    <x v="1"/>
    <x v="1"/>
    <n v="1547186400"/>
    <n v="1547618400"/>
    <b v="0"/>
    <b v="1"/>
    <x v="4"/>
    <x v="4"/>
    <x v="4"/>
  </r>
  <r>
    <n v="375"/>
    <s v="Leblanc-Pineda"/>
    <s v="Future-proofed upward-trending contingency"/>
    <x v="50"/>
    <n v="1479"/>
    <n v="55"/>
    <x v="0"/>
    <n v="25"/>
    <n v="59.16"/>
    <x v="1"/>
    <x v="1"/>
    <n v="1444971600"/>
    <n v="1449900000"/>
    <b v="0"/>
    <b v="0"/>
    <x v="7"/>
    <x v="1"/>
    <x v="7"/>
  </r>
  <r>
    <n v="376"/>
    <s v="Perry PLC"/>
    <s v="Mandatory uniform matrix"/>
    <x v="74"/>
    <n v="12275"/>
    <n v="361"/>
    <x v="1"/>
    <n v="131"/>
    <n v="93.7"/>
    <x v="1"/>
    <x v="1"/>
    <n v="1404622800"/>
    <n v="1405141200"/>
    <b v="0"/>
    <b v="0"/>
    <x v="1"/>
    <x v="1"/>
    <x v="1"/>
  </r>
  <r>
    <n v="377"/>
    <s v="Klein, Stark and Livingston"/>
    <s v="Phased methodical initiative"/>
    <x v="226"/>
    <n v="5098"/>
    <n v="10"/>
    <x v="0"/>
    <n v="127"/>
    <n v="40.14"/>
    <x v="1"/>
    <x v="1"/>
    <n v="1571720400"/>
    <n v="1572933600"/>
    <b v="0"/>
    <b v="0"/>
    <x v="3"/>
    <x v="3"/>
    <x v="3"/>
  </r>
  <r>
    <n v="378"/>
    <s v="Fleming-Oliver"/>
    <s v="Managed stable function"/>
    <x v="227"/>
    <n v="24882"/>
    <n v="14"/>
    <x v="0"/>
    <n v="355"/>
    <n v="70.09"/>
    <x v="1"/>
    <x v="1"/>
    <n v="1526878800"/>
    <n v="1530162000"/>
    <b v="0"/>
    <b v="0"/>
    <x v="4"/>
    <x v="4"/>
    <x v="4"/>
  </r>
  <r>
    <n v="379"/>
    <s v="Reilly, Aguirre and Johnson"/>
    <s v="Realigned clear-thinking migration"/>
    <x v="44"/>
    <n v="2912"/>
    <n v="40"/>
    <x v="0"/>
    <n v="44"/>
    <n v="66.180000000000007"/>
    <x v="4"/>
    <x v="4"/>
    <n v="1319691600"/>
    <n v="1320904800"/>
    <b v="0"/>
    <b v="0"/>
    <x v="3"/>
    <x v="3"/>
    <x v="3"/>
  </r>
  <r>
    <n v="380"/>
    <s v="Davidson, Wilcox and Lewis"/>
    <s v="Optional clear-thinking process improvement"/>
    <x v="186"/>
    <n v="4008"/>
    <n v="160"/>
    <x v="1"/>
    <n v="84"/>
    <n v="47.71"/>
    <x v="1"/>
    <x v="1"/>
    <n v="1371963600"/>
    <n v="1372395600"/>
    <b v="0"/>
    <b v="0"/>
    <x v="3"/>
    <x v="3"/>
    <x v="3"/>
  </r>
  <r>
    <n v="381"/>
    <s v="Michael, Anderson and Vincent"/>
    <s v="Cross-group global moratorium"/>
    <x v="98"/>
    <n v="9749"/>
    <n v="184"/>
    <x v="1"/>
    <n v="155"/>
    <n v="62.9"/>
    <x v="1"/>
    <x v="1"/>
    <n v="1433739600"/>
    <n v="1437714000"/>
    <b v="0"/>
    <b v="0"/>
    <x v="3"/>
    <x v="3"/>
    <x v="3"/>
  </r>
  <r>
    <n v="382"/>
    <s v="King Ltd"/>
    <s v="Visionary systemic process improvement"/>
    <x v="14"/>
    <n v="5803"/>
    <n v="64"/>
    <x v="0"/>
    <n v="67"/>
    <n v="86.61"/>
    <x v="1"/>
    <x v="1"/>
    <n v="1508130000"/>
    <n v="1509771600"/>
    <b v="0"/>
    <b v="0"/>
    <x v="14"/>
    <x v="7"/>
    <x v="14"/>
  </r>
  <r>
    <n v="383"/>
    <s v="Baker Ltd"/>
    <s v="Progressive intangible flexibility"/>
    <x v="9"/>
    <n v="14199"/>
    <n v="225"/>
    <x v="1"/>
    <n v="189"/>
    <n v="75.13"/>
    <x v="1"/>
    <x v="1"/>
    <n v="1550037600"/>
    <n v="1550556000"/>
    <b v="0"/>
    <b v="1"/>
    <x v="0"/>
    <x v="0"/>
    <x v="0"/>
  </r>
  <r>
    <n v="384"/>
    <s v="Baker, Collins and Smith"/>
    <s v="Reactive real-time software"/>
    <x v="228"/>
    <n v="196779"/>
    <n v="172"/>
    <x v="1"/>
    <n v="4799"/>
    <n v="41"/>
    <x v="1"/>
    <x v="1"/>
    <n v="1486706400"/>
    <n v="1489039200"/>
    <b v="1"/>
    <b v="1"/>
    <x v="4"/>
    <x v="4"/>
    <x v="4"/>
  </r>
  <r>
    <n v="385"/>
    <s v="Warren-Harrison"/>
    <s v="Programmable incremental knowledge user"/>
    <x v="229"/>
    <n v="56859"/>
    <n v="146"/>
    <x v="1"/>
    <n v="1137"/>
    <n v="50.01"/>
    <x v="1"/>
    <x v="1"/>
    <n v="1553835600"/>
    <n v="1556600400"/>
    <b v="0"/>
    <b v="0"/>
    <x v="9"/>
    <x v="5"/>
    <x v="9"/>
  </r>
  <r>
    <n v="386"/>
    <s v="Gardner Group"/>
    <s v="Progressive 5thgeneration customer loyalty"/>
    <x v="230"/>
    <n v="103554"/>
    <n v="76"/>
    <x v="0"/>
    <n v="1068"/>
    <n v="96.96"/>
    <x v="1"/>
    <x v="1"/>
    <n v="1277528400"/>
    <n v="1278565200"/>
    <b v="0"/>
    <b v="0"/>
    <x v="3"/>
    <x v="3"/>
    <x v="3"/>
  </r>
  <r>
    <n v="387"/>
    <s v="Flores-Lambert"/>
    <s v="Triple-buffered logistical frame"/>
    <x v="231"/>
    <n v="42795"/>
    <n v="39"/>
    <x v="0"/>
    <n v="424"/>
    <n v="100.93"/>
    <x v="1"/>
    <x v="1"/>
    <n v="1339477200"/>
    <n v="1339909200"/>
    <b v="0"/>
    <b v="0"/>
    <x v="8"/>
    <x v="2"/>
    <x v="8"/>
  </r>
  <r>
    <n v="388"/>
    <s v="Cruz Ltd"/>
    <s v="Exclusive dynamic adapter"/>
    <x v="232"/>
    <n v="12938"/>
    <n v="11"/>
    <x v="3"/>
    <n v="145"/>
    <n v="89.23"/>
    <x v="5"/>
    <x v="5"/>
    <n v="1325656800"/>
    <n v="1325829600"/>
    <b v="0"/>
    <b v="0"/>
    <x v="7"/>
    <x v="1"/>
    <x v="7"/>
  </r>
  <r>
    <n v="389"/>
    <s v="Knox-Garner"/>
    <s v="Automated systemic hierarchy"/>
    <x v="233"/>
    <n v="101352"/>
    <n v="122"/>
    <x v="1"/>
    <n v="1152"/>
    <n v="87.98"/>
    <x v="1"/>
    <x v="1"/>
    <n v="1288242000"/>
    <n v="1290578400"/>
    <b v="0"/>
    <b v="0"/>
    <x v="3"/>
    <x v="3"/>
    <x v="3"/>
  </r>
  <r>
    <n v="390"/>
    <s v="Davis-Allen"/>
    <s v="Digitized eco-centric core"/>
    <x v="166"/>
    <n v="4477"/>
    <n v="187"/>
    <x v="1"/>
    <n v="50"/>
    <n v="89.54"/>
    <x v="1"/>
    <x v="1"/>
    <n v="1379048400"/>
    <n v="1380344400"/>
    <b v="0"/>
    <b v="0"/>
    <x v="14"/>
    <x v="7"/>
    <x v="14"/>
  </r>
  <r>
    <n v="391"/>
    <s v="Miller-Patel"/>
    <s v="Mandatory uniform strategy"/>
    <x v="234"/>
    <n v="4393"/>
    <n v="7"/>
    <x v="0"/>
    <n v="151"/>
    <n v="29.09"/>
    <x v="1"/>
    <x v="1"/>
    <n v="1389679200"/>
    <n v="1389852000"/>
    <b v="0"/>
    <b v="0"/>
    <x v="9"/>
    <x v="5"/>
    <x v="9"/>
  </r>
  <r>
    <n v="392"/>
    <s v="Hernandez-Grimes"/>
    <s v="Profit-focused zero administration forecast"/>
    <x v="235"/>
    <n v="67546"/>
    <n v="66"/>
    <x v="0"/>
    <n v="1608"/>
    <n v="42.01"/>
    <x v="1"/>
    <x v="1"/>
    <n v="1294293600"/>
    <n v="1294466400"/>
    <b v="0"/>
    <b v="0"/>
    <x v="8"/>
    <x v="2"/>
    <x v="8"/>
  </r>
  <r>
    <n v="393"/>
    <s v="Owens, Hall and Gonzalez"/>
    <s v="De-engineered static orchestration"/>
    <x v="236"/>
    <n v="143788"/>
    <n v="229"/>
    <x v="1"/>
    <n v="3059"/>
    <n v="47"/>
    <x v="0"/>
    <x v="0"/>
    <n v="1500267600"/>
    <n v="1500354000"/>
    <b v="0"/>
    <b v="0"/>
    <x v="17"/>
    <x v="1"/>
    <x v="17"/>
  </r>
  <r>
    <n v="394"/>
    <s v="Noble-Bailey"/>
    <s v="Customizable dynamic info-mediaries"/>
    <x v="126"/>
    <n v="3755"/>
    <n v="469"/>
    <x v="1"/>
    <n v="34"/>
    <n v="110.44"/>
    <x v="1"/>
    <x v="1"/>
    <n v="1375074000"/>
    <n v="1375938000"/>
    <b v="0"/>
    <b v="1"/>
    <x v="4"/>
    <x v="4"/>
    <x v="4"/>
  </r>
  <r>
    <n v="395"/>
    <s v="Taylor PLC"/>
    <s v="Enhanced incremental budgetary management"/>
    <x v="143"/>
    <n v="9238"/>
    <n v="130"/>
    <x v="1"/>
    <n v="220"/>
    <n v="41.99"/>
    <x v="1"/>
    <x v="1"/>
    <n v="1323324000"/>
    <n v="1323410400"/>
    <b v="1"/>
    <b v="0"/>
    <x v="3"/>
    <x v="3"/>
    <x v="3"/>
  </r>
  <r>
    <n v="396"/>
    <s v="Holmes PLC"/>
    <s v="Digitized local info-mediaries"/>
    <x v="237"/>
    <n v="77012"/>
    <n v="167"/>
    <x v="1"/>
    <n v="1604"/>
    <n v="48.01"/>
    <x v="2"/>
    <x v="2"/>
    <n v="1538715600"/>
    <n v="1539406800"/>
    <b v="0"/>
    <b v="0"/>
    <x v="6"/>
    <x v="4"/>
    <x v="6"/>
  </r>
  <r>
    <n v="397"/>
    <s v="Jones-Martin"/>
    <s v="Virtual systematic monitoring"/>
    <x v="32"/>
    <n v="14083"/>
    <n v="174"/>
    <x v="1"/>
    <n v="454"/>
    <n v="31.02"/>
    <x v="1"/>
    <x v="1"/>
    <n v="1369285200"/>
    <n v="1369803600"/>
    <b v="0"/>
    <b v="0"/>
    <x v="1"/>
    <x v="1"/>
    <x v="1"/>
  </r>
  <r>
    <n v="398"/>
    <s v="Myers LLC"/>
    <s v="Reactive bottom-line open architecture"/>
    <x v="12"/>
    <n v="12202"/>
    <n v="718"/>
    <x v="1"/>
    <n v="123"/>
    <n v="99.2"/>
    <x v="6"/>
    <x v="6"/>
    <n v="1525755600"/>
    <n v="1525928400"/>
    <b v="0"/>
    <b v="1"/>
    <x v="10"/>
    <x v="4"/>
    <x v="10"/>
  </r>
  <r>
    <n v="399"/>
    <s v="Acosta, Mullins and Morris"/>
    <s v="Pre-emptive interactive model"/>
    <x v="238"/>
    <n v="62127"/>
    <n v="64"/>
    <x v="0"/>
    <n v="941"/>
    <n v="66.02"/>
    <x v="1"/>
    <x v="1"/>
    <n v="1296626400"/>
    <n v="1297231200"/>
    <b v="0"/>
    <b v="0"/>
    <x v="7"/>
    <x v="1"/>
    <x v="7"/>
  </r>
  <r>
    <n v="400"/>
    <s v="Bell PLC"/>
    <s v="Ergonomic eco-centric open architecture"/>
    <x v="0"/>
    <n v="2"/>
    <n v="2"/>
    <x v="0"/>
    <n v="1"/>
    <n v="2"/>
    <x v="1"/>
    <x v="1"/>
    <n v="1376629200"/>
    <n v="1378530000"/>
    <b v="0"/>
    <b v="1"/>
    <x v="14"/>
    <x v="7"/>
    <x v="14"/>
  </r>
  <r>
    <n v="401"/>
    <s v="Smith-Schmidt"/>
    <s v="Inverse radical hierarchy"/>
    <x v="79"/>
    <n v="13772"/>
    <n v="1530"/>
    <x v="1"/>
    <n v="299"/>
    <n v="46.06"/>
    <x v="1"/>
    <x v="1"/>
    <n v="1572152400"/>
    <n v="1572152400"/>
    <b v="0"/>
    <b v="0"/>
    <x v="3"/>
    <x v="3"/>
    <x v="3"/>
  </r>
  <r>
    <n v="402"/>
    <s v="Ruiz, Richardson and Cole"/>
    <s v="Team-oriented static interface"/>
    <x v="190"/>
    <n v="2946"/>
    <n v="40"/>
    <x v="0"/>
    <n v="40"/>
    <n v="73.650000000000006"/>
    <x v="1"/>
    <x v="1"/>
    <n v="1325829600"/>
    <n v="1329890400"/>
    <b v="0"/>
    <b v="1"/>
    <x v="12"/>
    <x v="4"/>
    <x v="12"/>
  </r>
  <r>
    <n v="403"/>
    <s v="Leonard-Mcclain"/>
    <s v="Virtual foreground throughput"/>
    <x v="239"/>
    <n v="168820"/>
    <n v="86"/>
    <x v="0"/>
    <n v="3015"/>
    <n v="55.99"/>
    <x v="0"/>
    <x v="0"/>
    <n v="1273640400"/>
    <n v="1276750800"/>
    <b v="0"/>
    <b v="1"/>
    <x v="3"/>
    <x v="3"/>
    <x v="3"/>
  </r>
  <r>
    <n v="404"/>
    <s v="Bailey-Boyer"/>
    <s v="Visionary exuding Internet solution"/>
    <x v="240"/>
    <n v="154321"/>
    <n v="316"/>
    <x v="1"/>
    <n v="2237"/>
    <n v="68.989999999999995"/>
    <x v="1"/>
    <x v="1"/>
    <n v="1510639200"/>
    <n v="1510898400"/>
    <b v="0"/>
    <b v="0"/>
    <x v="3"/>
    <x v="3"/>
    <x v="3"/>
  </r>
  <r>
    <n v="405"/>
    <s v="Lee LLC"/>
    <s v="Synchronized secondary analyzer"/>
    <x v="241"/>
    <n v="26527"/>
    <n v="90"/>
    <x v="0"/>
    <n v="435"/>
    <n v="60.98"/>
    <x v="1"/>
    <x v="1"/>
    <n v="1528088400"/>
    <n v="1532408400"/>
    <b v="0"/>
    <b v="0"/>
    <x v="3"/>
    <x v="3"/>
    <x v="3"/>
  </r>
  <r>
    <n v="406"/>
    <s v="Lyons Inc"/>
    <s v="Balanced attitude-oriented parallelism"/>
    <x v="242"/>
    <n v="71583"/>
    <n v="182"/>
    <x v="1"/>
    <n v="645"/>
    <n v="110.98"/>
    <x v="1"/>
    <x v="1"/>
    <n v="1359525600"/>
    <n v="1360562400"/>
    <b v="1"/>
    <b v="0"/>
    <x v="4"/>
    <x v="4"/>
    <x v="4"/>
  </r>
  <r>
    <n v="407"/>
    <s v="Herrera-Wilson"/>
    <s v="Organized bandwidth-monitored core"/>
    <x v="74"/>
    <n v="12100"/>
    <n v="356"/>
    <x v="1"/>
    <n v="484"/>
    <n v="25"/>
    <x v="3"/>
    <x v="3"/>
    <n v="1570942800"/>
    <n v="1571547600"/>
    <b v="0"/>
    <b v="0"/>
    <x v="3"/>
    <x v="3"/>
    <x v="3"/>
  </r>
  <r>
    <n v="408"/>
    <s v="Mahoney, Adams and Lucas"/>
    <s v="Cloned leadingedge utilization"/>
    <x v="243"/>
    <n v="12129"/>
    <n v="132"/>
    <x v="1"/>
    <n v="154"/>
    <n v="78.760000000000005"/>
    <x v="0"/>
    <x v="0"/>
    <n v="1466398800"/>
    <n v="1468126800"/>
    <b v="0"/>
    <b v="0"/>
    <x v="4"/>
    <x v="4"/>
    <x v="4"/>
  </r>
  <r>
    <n v="409"/>
    <s v="Stewart LLC"/>
    <s v="Secured asymmetric projection"/>
    <x v="244"/>
    <n v="62804"/>
    <n v="46"/>
    <x v="0"/>
    <n v="714"/>
    <n v="87.96"/>
    <x v="1"/>
    <x v="1"/>
    <n v="1492491600"/>
    <n v="1492837200"/>
    <b v="0"/>
    <b v="0"/>
    <x v="1"/>
    <x v="1"/>
    <x v="1"/>
  </r>
  <r>
    <n v="410"/>
    <s v="Mcmillan Group"/>
    <s v="Advanced cohesive Graphic Interface"/>
    <x v="184"/>
    <n v="55536"/>
    <n v="36"/>
    <x v="2"/>
    <n v="1111"/>
    <n v="49.99"/>
    <x v="1"/>
    <x v="1"/>
    <n v="1430197200"/>
    <n v="1430197200"/>
    <b v="0"/>
    <b v="0"/>
    <x v="20"/>
    <x v="6"/>
    <x v="20"/>
  </r>
  <r>
    <n v="411"/>
    <s v="Beck, Thompson and Martinez"/>
    <s v="Down-sized maximized function"/>
    <x v="75"/>
    <n v="8161"/>
    <n v="105"/>
    <x v="1"/>
    <n v="82"/>
    <n v="99.52"/>
    <x v="1"/>
    <x v="1"/>
    <n v="1496034000"/>
    <n v="1496206800"/>
    <b v="0"/>
    <b v="0"/>
    <x v="3"/>
    <x v="3"/>
    <x v="3"/>
  </r>
  <r>
    <n v="412"/>
    <s v="Rodriguez-Scott"/>
    <s v="Realigned zero tolerance software"/>
    <x v="118"/>
    <n v="14046"/>
    <n v="669"/>
    <x v="1"/>
    <n v="134"/>
    <n v="104.82"/>
    <x v="1"/>
    <x v="1"/>
    <n v="1388728800"/>
    <n v="1389592800"/>
    <b v="0"/>
    <b v="0"/>
    <x v="13"/>
    <x v="5"/>
    <x v="13"/>
  </r>
  <r>
    <n v="413"/>
    <s v="Rush-Bowers"/>
    <s v="Persevering analyzing extranet"/>
    <x v="245"/>
    <n v="117628"/>
    <n v="62"/>
    <x v="2"/>
    <n v="1089"/>
    <n v="108.01"/>
    <x v="1"/>
    <x v="1"/>
    <n v="1543298400"/>
    <n v="1545631200"/>
    <b v="0"/>
    <b v="0"/>
    <x v="10"/>
    <x v="4"/>
    <x v="10"/>
  </r>
  <r>
    <n v="414"/>
    <s v="Davis and Sons"/>
    <s v="Innovative human-resource migration"/>
    <x v="246"/>
    <n v="159405"/>
    <n v="85"/>
    <x v="0"/>
    <n v="5497"/>
    <n v="29"/>
    <x v="1"/>
    <x v="1"/>
    <n v="1271739600"/>
    <n v="1272430800"/>
    <b v="0"/>
    <b v="1"/>
    <x v="0"/>
    <x v="0"/>
    <x v="0"/>
  </r>
  <r>
    <n v="415"/>
    <s v="Anderson-Pham"/>
    <s v="Intuitive needs-based monitoring"/>
    <x v="247"/>
    <n v="12552"/>
    <n v="11"/>
    <x v="0"/>
    <n v="418"/>
    <n v="30.03"/>
    <x v="1"/>
    <x v="1"/>
    <n v="1326434400"/>
    <n v="1327903200"/>
    <b v="0"/>
    <b v="0"/>
    <x v="3"/>
    <x v="3"/>
    <x v="3"/>
  </r>
  <r>
    <n v="416"/>
    <s v="Stewart-Coleman"/>
    <s v="Customer-focused disintermediate toolset"/>
    <x v="248"/>
    <n v="59007"/>
    <n v="44"/>
    <x v="0"/>
    <n v="1439"/>
    <n v="41.01"/>
    <x v="1"/>
    <x v="1"/>
    <n v="1295244000"/>
    <n v="1296021600"/>
    <b v="0"/>
    <b v="1"/>
    <x v="4"/>
    <x v="4"/>
    <x v="4"/>
  </r>
  <r>
    <n v="417"/>
    <s v="Bradshaw, Smith and Ryan"/>
    <s v="Upgradable 24/7 emulation"/>
    <x v="12"/>
    <n v="943"/>
    <n v="55"/>
    <x v="0"/>
    <n v="15"/>
    <n v="62.87"/>
    <x v="1"/>
    <x v="1"/>
    <n v="1541221200"/>
    <n v="1543298400"/>
    <b v="0"/>
    <b v="0"/>
    <x v="3"/>
    <x v="3"/>
    <x v="3"/>
  </r>
  <r>
    <n v="418"/>
    <s v="Jackson PLC"/>
    <s v="Quality-focused client-server core"/>
    <x v="249"/>
    <n v="93963"/>
    <n v="57"/>
    <x v="0"/>
    <n v="1999"/>
    <n v="47.01"/>
    <x v="0"/>
    <x v="0"/>
    <n v="1336280400"/>
    <n v="1336366800"/>
    <b v="0"/>
    <b v="0"/>
    <x v="4"/>
    <x v="4"/>
    <x v="4"/>
  </r>
  <r>
    <n v="419"/>
    <s v="Ware-Arias"/>
    <s v="Upgradable maximized protocol"/>
    <x v="250"/>
    <n v="140469"/>
    <n v="123"/>
    <x v="1"/>
    <n v="5203"/>
    <n v="27"/>
    <x v="1"/>
    <x v="1"/>
    <n v="1324533600"/>
    <n v="1325052000"/>
    <b v="0"/>
    <b v="0"/>
    <x v="2"/>
    <x v="2"/>
    <x v="2"/>
  </r>
  <r>
    <n v="420"/>
    <s v="Blair, Reyes and Woods"/>
    <s v="Cross-platform interactive synergy"/>
    <x v="92"/>
    <n v="6423"/>
    <n v="128"/>
    <x v="1"/>
    <n v="94"/>
    <n v="68.33"/>
    <x v="1"/>
    <x v="1"/>
    <n v="1498366800"/>
    <n v="1499576400"/>
    <b v="0"/>
    <b v="0"/>
    <x v="3"/>
    <x v="3"/>
    <x v="3"/>
  </r>
  <r>
    <n v="421"/>
    <s v="Thomas-Lopez"/>
    <s v="User-centric fault-tolerant archive"/>
    <x v="151"/>
    <n v="6015"/>
    <n v="64"/>
    <x v="0"/>
    <n v="118"/>
    <n v="50.97"/>
    <x v="1"/>
    <x v="1"/>
    <n v="1498712400"/>
    <n v="1501304400"/>
    <b v="0"/>
    <b v="1"/>
    <x v="8"/>
    <x v="2"/>
    <x v="8"/>
  </r>
  <r>
    <n v="422"/>
    <s v="Brown, Davies and Pacheco"/>
    <s v="Reverse-engineered regional knowledge user"/>
    <x v="251"/>
    <n v="11075"/>
    <n v="127"/>
    <x v="1"/>
    <n v="205"/>
    <n v="54.02"/>
    <x v="1"/>
    <x v="1"/>
    <n v="1271480400"/>
    <n v="1273208400"/>
    <b v="0"/>
    <b v="1"/>
    <x v="3"/>
    <x v="3"/>
    <x v="3"/>
  </r>
  <r>
    <n v="423"/>
    <s v="Jones-Riddle"/>
    <s v="Self-enabling real-time definition"/>
    <x v="252"/>
    <n v="15723"/>
    <n v="11"/>
    <x v="0"/>
    <n v="162"/>
    <n v="97.06"/>
    <x v="1"/>
    <x v="1"/>
    <n v="1316667600"/>
    <n v="1316840400"/>
    <b v="0"/>
    <b v="1"/>
    <x v="0"/>
    <x v="0"/>
    <x v="0"/>
  </r>
  <r>
    <n v="424"/>
    <s v="Schmidt-Gomez"/>
    <s v="User-centric impactful projection"/>
    <x v="135"/>
    <n v="2064"/>
    <n v="40"/>
    <x v="0"/>
    <n v="83"/>
    <n v="24.87"/>
    <x v="1"/>
    <x v="1"/>
    <n v="1524027600"/>
    <n v="1524546000"/>
    <b v="0"/>
    <b v="0"/>
    <x v="7"/>
    <x v="1"/>
    <x v="7"/>
  </r>
  <r>
    <n v="425"/>
    <s v="Sullivan, Davis and Booth"/>
    <s v="Vision-oriented actuating hardware"/>
    <x v="50"/>
    <n v="7767"/>
    <n v="288"/>
    <x v="1"/>
    <n v="92"/>
    <n v="84.42"/>
    <x v="1"/>
    <x v="1"/>
    <n v="1438059600"/>
    <n v="1438578000"/>
    <b v="0"/>
    <b v="0"/>
    <x v="14"/>
    <x v="7"/>
    <x v="14"/>
  </r>
  <r>
    <n v="426"/>
    <s v="Edwards-Kane"/>
    <s v="Virtual leadingedge framework"/>
    <x v="37"/>
    <n v="10313"/>
    <n v="573"/>
    <x v="1"/>
    <n v="219"/>
    <n v="47.09"/>
    <x v="1"/>
    <x v="1"/>
    <n v="1361944800"/>
    <n v="1362549600"/>
    <b v="0"/>
    <b v="0"/>
    <x v="3"/>
    <x v="3"/>
    <x v="3"/>
  </r>
  <r>
    <n v="427"/>
    <s v="Hicks, Wall and Webb"/>
    <s v="Managed discrete framework"/>
    <x v="253"/>
    <n v="197018"/>
    <n v="113"/>
    <x v="1"/>
    <n v="2526"/>
    <n v="78"/>
    <x v="1"/>
    <x v="1"/>
    <n v="1410584400"/>
    <n v="1413349200"/>
    <b v="0"/>
    <b v="1"/>
    <x v="3"/>
    <x v="3"/>
    <x v="3"/>
  </r>
  <r>
    <n v="428"/>
    <s v="Mayer-Richmond"/>
    <s v="Progressive zero-defect capability"/>
    <x v="254"/>
    <n v="47037"/>
    <n v="46"/>
    <x v="0"/>
    <n v="747"/>
    <n v="62.97"/>
    <x v="1"/>
    <x v="1"/>
    <n v="1297404000"/>
    <n v="1298008800"/>
    <b v="0"/>
    <b v="0"/>
    <x v="10"/>
    <x v="4"/>
    <x v="10"/>
  </r>
  <r>
    <n v="429"/>
    <s v="Robles Ltd"/>
    <s v="Right-sized demand-driven adapter"/>
    <x v="255"/>
    <n v="173191"/>
    <n v="91"/>
    <x v="3"/>
    <n v="2138"/>
    <n v="81.010000000000005"/>
    <x v="1"/>
    <x v="1"/>
    <n v="1392012000"/>
    <n v="1394427600"/>
    <b v="0"/>
    <b v="1"/>
    <x v="14"/>
    <x v="7"/>
    <x v="14"/>
  </r>
  <r>
    <n v="430"/>
    <s v="Cochran Ltd"/>
    <s v="Re-engineered attitude-oriented frame"/>
    <x v="32"/>
    <n v="5487"/>
    <n v="68"/>
    <x v="0"/>
    <n v="84"/>
    <n v="65.319999999999993"/>
    <x v="1"/>
    <x v="1"/>
    <n v="1569733200"/>
    <n v="1572670800"/>
    <b v="0"/>
    <b v="0"/>
    <x v="3"/>
    <x v="3"/>
    <x v="3"/>
  </r>
  <r>
    <n v="431"/>
    <s v="Rosales LLC"/>
    <s v="Compatible multimedia utilization"/>
    <x v="135"/>
    <n v="9817"/>
    <n v="192"/>
    <x v="1"/>
    <n v="94"/>
    <n v="104.44"/>
    <x v="1"/>
    <x v="1"/>
    <n v="1529643600"/>
    <n v="1531112400"/>
    <b v="1"/>
    <b v="0"/>
    <x v="3"/>
    <x v="3"/>
    <x v="3"/>
  </r>
  <r>
    <n v="432"/>
    <s v="Harper-Bryan"/>
    <s v="Re-contextualized dedicated hardware"/>
    <x v="106"/>
    <n v="6369"/>
    <n v="83"/>
    <x v="0"/>
    <n v="91"/>
    <n v="69.989999999999995"/>
    <x v="1"/>
    <x v="1"/>
    <n v="1399006800"/>
    <n v="1400734800"/>
    <b v="0"/>
    <b v="0"/>
    <x v="3"/>
    <x v="3"/>
    <x v="3"/>
  </r>
  <r>
    <n v="433"/>
    <s v="Potter, Harper and Everett"/>
    <s v="Decentralized composite paradigm"/>
    <x v="256"/>
    <n v="65755"/>
    <n v="54"/>
    <x v="0"/>
    <n v="792"/>
    <n v="83.02"/>
    <x v="1"/>
    <x v="1"/>
    <n v="1385359200"/>
    <n v="1386741600"/>
    <b v="0"/>
    <b v="1"/>
    <x v="4"/>
    <x v="4"/>
    <x v="4"/>
  </r>
  <r>
    <n v="434"/>
    <s v="Floyd-Sims"/>
    <s v="Cloned transitional hierarchy"/>
    <x v="91"/>
    <n v="903"/>
    <n v="17"/>
    <x v="3"/>
    <n v="10"/>
    <n v="90.3"/>
    <x v="0"/>
    <x v="0"/>
    <n v="1480572000"/>
    <n v="1481781600"/>
    <b v="1"/>
    <b v="0"/>
    <x v="3"/>
    <x v="3"/>
    <x v="3"/>
  </r>
  <r>
    <n v="435"/>
    <s v="Spence, Jackson and Kelly"/>
    <s v="Advanced discrete leverage"/>
    <x v="257"/>
    <n v="178120"/>
    <n v="117"/>
    <x v="1"/>
    <n v="1713"/>
    <n v="103.98"/>
    <x v="6"/>
    <x v="6"/>
    <n v="1418623200"/>
    <n v="1419660000"/>
    <b v="0"/>
    <b v="1"/>
    <x v="3"/>
    <x v="3"/>
    <x v="3"/>
  </r>
  <r>
    <n v="436"/>
    <s v="King-Nguyen"/>
    <s v="Open-source incremental throughput"/>
    <x v="81"/>
    <n v="13678"/>
    <n v="1052"/>
    <x v="1"/>
    <n v="249"/>
    <n v="54.93"/>
    <x v="1"/>
    <x v="1"/>
    <n v="1555736400"/>
    <n v="1555822800"/>
    <b v="0"/>
    <b v="0"/>
    <x v="17"/>
    <x v="1"/>
    <x v="17"/>
  </r>
  <r>
    <n v="437"/>
    <s v="Hansen Group"/>
    <s v="Centralized regional interface"/>
    <x v="32"/>
    <n v="9969"/>
    <n v="123"/>
    <x v="1"/>
    <n v="192"/>
    <n v="51.92"/>
    <x v="1"/>
    <x v="1"/>
    <n v="1442120400"/>
    <n v="1442379600"/>
    <b v="0"/>
    <b v="1"/>
    <x v="10"/>
    <x v="4"/>
    <x v="10"/>
  </r>
  <r>
    <n v="438"/>
    <s v="Mathis, Hall and Hansen"/>
    <s v="Streamlined web-enabled knowledgebase"/>
    <x v="111"/>
    <n v="14827"/>
    <n v="179"/>
    <x v="1"/>
    <n v="247"/>
    <n v="60.03"/>
    <x v="1"/>
    <x v="1"/>
    <n v="1362376800"/>
    <n v="1364965200"/>
    <b v="0"/>
    <b v="0"/>
    <x v="3"/>
    <x v="3"/>
    <x v="3"/>
  </r>
  <r>
    <n v="439"/>
    <s v="Cummings Inc"/>
    <s v="Digitized transitional monitoring"/>
    <x v="258"/>
    <n v="100900"/>
    <n v="355"/>
    <x v="1"/>
    <n v="2293"/>
    <n v="44"/>
    <x v="1"/>
    <x v="1"/>
    <n v="1478408400"/>
    <n v="1479016800"/>
    <b v="0"/>
    <b v="0"/>
    <x v="22"/>
    <x v="4"/>
    <x v="22"/>
  </r>
  <r>
    <n v="440"/>
    <s v="Miller-Poole"/>
    <s v="Networked optimal adapter"/>
    <x v="259"/>
    <n v="165954"/>
    <n v="162"/>
    <x v="1"/>
    <n v="3131"/>
    <n v="53"/>
    <x v="1"/>
    <x v="1"/>
    <n v="1498798800"/>
    <n v="1499662800"/>
    <b v="0"/>
    <b v="0"/>
    <x v="19"/>
    <x v="4"/>
    <x v="19"/>
  </r>
  <r>
    <n v="441"/>
    <s v="Rodriguez-West"/>
    <s v="Automated optimal function"/>
    <x v="260"/>
    <n v="1744"/>
    <n v="25"/>
    <x v="0"/>
    <n v="32"/>
    <n v="54.5"/>
    <x v="1"/>
    <x v="1"/>
    <n v="1335416400"/>
    <n v="1337835600"/>
    <b v="0"/>
    <b v="0"/>
    <x v="8"/>
    <x v="2"/>
    <x v="8"/>
  </r>
  <r>
    <n v="442"/>
    <s v="Calderon, Bradford and Dean"/>
    <s v="Devolved system-worthy framework"/>
    <x v="91"/>
    <n v="10731"/>
    <n v="199"/>
    <x v="1"/>
    <n v="143"/>
    <n v="75.040000000000006"/>
    <x v="6"/>
    <x v="6"/>
    <n v="1504328400"/>
    <n v="1505710800"/>
    <b v="0"/>
    <b v="0"/>
    <x v="3"/>
    <x v="3"/>
    <x v="3"/>
  </r>
  <r>
    <n v="443"/>
    <s v="Clark-Bowman"/>
    <s v="Stand-alone user-facing service-desk"/>
    <x v="29"/>
    <n v="3232"/>
    <n v="35"/>
    <x v="3"/>
    <n v="90"/>
    <n v="35.909999999999997"/>
    <x v="1"/>
    <x v="1"/>
    <n v="1285822800"/>
    <n v="1287464400"/>
    <b v="0"/>
    <b v="0"/>
    <x v="3"/>
    <x v="3"/>
    <x v="3"/>
  </r>
  <r>
    <n v="444"/>
    <s v="Hensley Ltd"/>
    <s v="Versatile global attitude"/>
    <x v="8"/>
    <n v="10938"/>
    <n v="176"/>
    <x v="1"/>
    <n v="296"/>
    <n v="36.950000000000003"/>
    <x v="1"/>
    <x v="1"/>
    <n v="1311483600"/>
    <n v="1311656400"/>
    <b v="0"/>
    <b v="1"/>
    <x v="7"/>
    <x v="1"/>
    <x v="7"/>
  </r>
  <r>
    <n v="445"/>
    <s v="Anderson-Pearson"/>
    <s v="Intuitive demand-driven Local Area Network"/>
    <x v="118"/>
    <n v="10739"/>
    <n v="511"/>
    <x v="1"/>
    <n v="170"/>
    <n v="63.17"/>
    <x v="1"/>
    <x v="1"/>
    <n v="1291356000"/>
    <n v="1293170400"/>
    <b v="0"/>
    <b v="1"/>
    <x v="3"/>
    <x v="3"/>
    <x v="3"/>
  </r>
  <r>
    <n v="446"/>
    <s v="Martin, Martin and Solis"/>
    <s v="Assimilated uniform methodology"/>
    <x v="85"/>
    <n v="5579"/>
    <n v="82"/>
    <x v="0"/>
    <n v="186"/>
    <n v="29.99"/>
    <x v="1"/>
    <x v="1"/>
    <n v="1355810400"/>
    <n v="1355983200"/>
    <b v="0"/>
    <b v="0"/>
    <x v="8"/>
    <x v="2"/>
    <x v="8"/>
  </r>
  <r>
    <n v="447"/>
    <s v="Harrington-Harper"/>
    <s v="Self-enabling next generation algorithm"/>
    <x v="261"/>
    <n v="37754"/>
    <n v="24"/>
    <x v="3"/>
    <n v="439"/>
    <n v="86"/>
    <x v="4"/>
    <x v="4"/>
    <n v="1513663200"/>
    <n v="1515045600"/>
    <b v="0"/>
    <b v="0"/>
    <x v="19"/>
    <x v="4"/>
    <x v="19"/>
  </r>
  <r>
    <n v="448"/>
    <s v="Price and Sons"/>
    <s v="Object-based demand-driven strategy"/>
    <x v="262"/>
    <n v="45384"/>
    <n v="50"/>
    <x v="0"/>
    <n v="605"/>
    <n v="75.010000000000005"/>
    <x v="1"/>
    <x v="1"/>
    <n v="1365915600"/>
    <n v="1366088400"/>
    <b v="0"/>
    <b v="1"/>
    <x v="11"/>
    <x v="6"/>
    <x v="11"/>
  </r>
  <r>
    <n v="449"/>
    <s v="Cuevas-Morales"/>
    <s v="Public-key coherent ability"/>
    <x v="79"/>
    <n v="8703"/>
    <n v="967"/>
    <x v="1"/>
    <n v="86"/>
    <n v="101.2"/>
    <x v="3"/>
    <x v="3"/>
    <n v="1551852000"/>
    <n v="1553317200"/>
    <b v="0"/>
    <b v="0"/>
    <x v="11"/>
    <x v="6"/>
    <x v="11"/>
  </r>
  <r>
    <n v="450"/>
    <s v="Delgado-Hatfield"/>
    <s v="Up-sized composite success"/>
    <x v="0"/>
    <n v="4"/>
    <n v="4"/>
    <x v="0"/>
    <n v="1"/>
    <n v="4"/>
    <x v="0"/>
    <x v="0"/>
    <n v="1540098000"/>
    <n v="1542088800"/>
    <b v="0"/>
    <b v="0"/>
    <x v="10"/>
    <x v="4"/>
    <x v="10"/>
  </r>
  <r>
    <n v="451"/>
    <s v="Padilla-Porter"/>
    <s v="Innovative exuding matrix"/>
    <x v="263"/>
    <n v="182302"/>
    <n v="123"/>
    <x v="1"/>
    <n v="6286"/>
    <n v="29"/>
    <x v="1"/>
    <x v="1"/>
    <n v="1500440400"/>
    <n v="1503118800"/>
    <b v="0"/>
    <b v="0"/>
    <x v="1"/>
    <x v="1"/>
    <x v="1"/>
  </r>
  <r>
    <n v="452"/>
    <s v="Morris Group"/>
    <s v="Realigned impactful artificial intelligence"/>
    <x v="73"/>
    <n v="3045"/>
    <n v="63"/>
    <x v="0"/>
    <n v="31"/>
    <n v="98.23"/>
    <x v="1"/>
    <x v="1"/>
    <n v="1278392400"/>
    <n v="1278478800"/>
    <b v="0"/>
    <b v="0"/>
    <x v="6"/>
    <x v="4"/>
    <x v="6"/>
  </r>
  <r>
    <n v="453"/>
    <s v="Saunders Ltd"/>
    <s v="Multi-layered multi-tasking secured line"/>
    <x v="264"/>
    <n v="102749"/>
    <n v="56"/>
    <x v="0"/>
    <n v="1181"/>
    <n v="87"/>
    <x v="1"/>
    <x v="1"/>
    <n v="1480572000"/>
    <n v="1484114400"/>
    <b v="0"/>
    <b v="0"/>
    <x v="22"/>
    <x v="4"/>
    <x v="22"/>
  </r>
  <r>
    <n v="454"/>
    <s v="Woods Inc"/>
    <s v="Upgradable upward-trending portal"/>
    <x v="220"/>
    <n v="1763"/>
    <n v="44"/>
    <x v="0"/>
    <n v="39"/>
    <n v="45.21"/>
    <x v="1"/>
    <x v="1"/>
    <n v="1382331600"/>
    <n v="1385445600"/>
    <b v="0"/>
    <b v="1"/>
    <x v="6"/>
    <x v="4"/>
    <x v="6"/>
  </r>
  <r>
    <n v="455"/>
    <s v="Villanueva, Wright and Richardson"/>
    <s v="Profit-focused global product"/>
    <x v="265"/>
    <n v="137904"/>
    <n v="118"/>
    <x v="1"/>
    <n v="3727"/>
    <n v="37"/>
    <x v="1"/>
    <x v="1"/>
    <n v="1316754000"/>
    <n v="1318741200"/>
    <b v="0"/>
    <b v="0"/>
    <x v="3"/>
    <x v="3"/>
    <x v="3"/>
  </r>
  <r>
    <n v="456"/>
    <s v="Wilson, Brooks and Clark"/>
    <s v="Operative well-modulated data-warehouse"/>
    <x v="266"/>
    <n v="152438"/>
    <n v="104"/>
    <x v="1"/>
    <n v="1605"/>
    <n v="94.98"/>
    <x v="1"/>
    <x v="1"/>
    <n v="1518242400"/>
    <n v="1518242400"/>
    <b v="0"/>
    <b v="1"/>
    <x v="7"/>
    <x v="1"/>
    <x v="7"/>
  </r>
  <r>
    <n v="457"/>
    <s v="Sheppard, Smith and Spence"/>
    <s v="Cloned asymmetric functionalities"/>
    <x v="92"/>
    <n v="1332"/>
    <n v="27"/>
    <x v="0"/>
    <n v="46"/>
    <n v="28.96"/>
    <x v="1"/>
    <x v="1"/>
    <n v="1476421200"/>
    <n v="1476594000"/>
    <b v="0"/>
    <b v="0"/>
    <x v="3"/>
    <x v="3"/>
    <x v="3"/>
  </r>
  <r>
    <n v="458"/>
    <s v="Wise, Thompson and Allen"/>
    <s v="Pre-emptive neutral portal"/>
    <x v="267"/>
    <n v="118706"/>
    <n v="351"/>
    <x v="1"/>
    <n v="2120"/>
    <n v="55.99"/>
    <x v="1"/>
    <x v="1"/>
    <n v="1269752400"/>
    <n v="1273554000"/>
    <b v="0"/>
    <b v="0"/>
    <x v="3"/>
    <x v="3"/>
    <x v="3"/>
  </r>
  <r>
    <n v="459"/>
    <s v="Lane, Ryan and Chapman"/>
    <s v="Switchable demand-driven help-desk"/>
    <x v="9"/>
    <n v="5674"/>
    <n v="90"/>
    <x v="0"/>
    <n v="105"/>
    <n v="54.04"/>
    <x v="1"/>
    <x v="1"/>
    <n v="1419746400"/>
    <n v="1421906400"/>
    <b v="0"/>
    <b v="0"/>
    <x v="4"/>
    <x v="4"/>
    <x v="4"/>
  </r>
  <r>
    <n v="460"/>
    <s v="Rich, Alvarez and King"/>
    <s v="Business-focused static ability"/>
    <x v="166"/>
    <n v="4119"/>
    <n v="172"/>
    <x v="1"/>
    <n v="50"/>
    <n v="82.38"/>
    <x v="1"/>
    <x v="1"/>
    <n v="1281330000"/>
    <n v="1281589200"/>
    <b v="0"/>
    <b v="0"/>
    <x v="3"/>
    <x v="3"/>
    <x v="3"/>
  </r>
  <r>
    <n v="461"/>
    <s v="Terry-Salinas"/>
    <s v="Networked secondary structure"/>
    <x v="268"/>
    <n v="139354"/>
    <n v="141"/>
    <x v="1"/>
    <n v="2080"/>
    <n v="67"/>
    <x v="1"/>
    <x v="1"/>
    <n v="1398661200"/>
    <n v="1400389200"/>
    <b v="0"/>
    <b v="0"/>
    <x v="6"/>
    <x v="4"/>
    <x v="6"/>
  </r>
  <r>
    <n v="462"/>
    <s v="Wang-Rodriguez"/>
    <s v="Total multimedia website"/>
    <x v="269"/>
    <n v="57734"/>
    <n v="31"/>
    <x v="0"/>
    <n v="535"/>
    <n v="107.91"/>
    <x v="1"/>
    <x v="1"/>
    <n v="1359525600"/>
    <n v="1362808800"/>
    <b v="0"/>
    <b v="0"/>
    <x v="20"/>
    <x v="6"/>
    <x v="20"/>
  </r>
  <r>
    <n v="463"/>
    <s v="Mckee-Hill"/>
    <s v="Cross-platform upward-trending parallelism"/>
    <x v="270"/>
    <n v="145265"/>
    <n v="108"/>
    <x v="1"/>
    <n v="2105"/>
    <n v="69.010000000000005"/>
    <x v="1"/>
    <x v="1"/>
    <n v="1388469600"/>
    <n v="1388815200"/>
    <b v="0"/>
    <b v="0"/>
    <x v="10"/>
    <x v="4"/>
    <x v="10"/>
  </r>
  <r>
    <n v="464"/>
    <s v="Gomez LLC"/>
    <s v="Pre-emptive mission-critical hardware"/>
    <x v="271"/>
    <n v="95020"/>
    <n v="133"/>
    <x v="1"/>
    <n v="2436"/>
    <n v="39.01"/>
    <x v="1"/>
    <x v="1"/>
    <n v="1518328800"/>
    <n v="1519538400"/>
    <b v="0"/>
    <b v="0"/>
    <x v="3"/>
    <x v="3"/>
    <x v="3"/>
  </r>
  <r>
    <n v="465"/>
    <s v="Gonzalez-Robbins"/>
    <s v="Up-sized responsive protocol"/>
    <x v="53"/>
    <n v="8829"/>
    <n v="188"/>
    <x v="1"/>
    <n v="80"/>
    <n v="110.36"/>
    <x v="1"/>
    <x v="1"/>
    <n v="1517032800"/>
    <n v="1517810400"/>
    <b v="0"/>
    <b v="0"/>
    <x v="18"/>
    <x v="5"/>
    <x v="18"/>
  </r>
  <r>
    <n v="466"/>
    <s v="Obrien and Sons"/>
    <s v="Pre-emptive transitional frame"/>
    <x v="272"/>
    <n v="3984"/>
    <n v="332"/>
    <x v="1"/>
    <n v="42"/>
    <n v="94.86"/>
    <x v="1"/>
    <x v="1"/>
    <n v="1368594000"/>
    <n v="1370581200"/>
    <b v="0"/>
    <b v="1"/>
    <x v="8"/>
    <x v="2"/>
    <x v="8"/>
  </r>
  <r>
    <n v="467"/>
    <s v="Shaw Ltd"/>
    <s v="Profit-focused content-based application"/>
    <x v="1"/>
    <n v="8053"/>
    <n v="575"/>
    <x v="1"/>
    <n v="139"/>
    <n v="57.94"/>
    <x v="0"/>
    <x v="0"/>
    <n v="1448258400"/>
    <n v="1448863200"/>
    <b v="0"/>
    <b v="1"/>
    <x v="2"/>
    <x v="2"/>
    <x v="2"/>
  </r>
  <r>
    <n v="468"/>
    <s v="Hughes Inc"/>
    <s v="Streamlined neutral analyzer"/>
    <x v="220"/>
    <n v="1620"/>
    <n v="41"/>
    <x v="0"/>
    <n v="16"/>
    <n v="101.25"/>
    <x v="1"/>
    <x v="1"/>
    <n v="1555218000"/>
    <n v="1556600400"/>
    <b v="0"/>
    <b v="0"/>
    <x v="3"/>
    <x v="3"/>
    <x v="3"/>
  </r>
  <r>
    <n v="469"/>
    <s v="Olsen-Ryan"/>
    <s v="Assimilated neutral utilization"/>
    <x v="36"/>
    <n v="10328"/>
    <n v="184"/>
    <x v="1"/>
    <n v="159"/>
    <n v="64.959999999999994"/>
    <x v="1"/>
    <x v="1"/>
    <n v="1431925200"/>
    <n v="1432098000"/>
    <b v="0"/>
    <b v="0"/>
    <x v="6"/>
    <x v="4"/>
    <x v="6"/>
  </r>
  <r>
    <n v="470"/>
    <s v="Grimes, Holland and Sloan"/>
    <s v="Extended dedicated archive"/>
    <x v="136"/>
    <n v="10289"/>
    <n v="286"/>
    <x v="1"/>
    <n v="381"/>
    <n v="27.01"/>
    <x v="1"/>
    <x v="1"/>
    <n v="1481522400"/>
    <n v="1482127200"/>
    <b v="0"/>
    <b v="0"/>
    <x v="8"/>
    <x v="2"/>
    <x v="8"/>
  </r>
  <r>
    <n v="471"/>
    <s v="Perry and Sons"/>
    <s v="Configurable static help-desk"/>
    <x v="33"/>
    <n v="9889"/>
    <n v="319"/>
    <x v="1"/>
    <n v="194"/>
    <n v="50.97"/>
    <x v="4"/>
    <x v="4"/>
    <n v="1335934800"/>
    <n v="1335934800"/>
    <b v="0"/>
    <b v="1"/>
    <x v="0"/>
    <x v="0"/>
    <x v="0"/>
  </r>
  <r>
    <n v="472"/>
    <s v="Turner, Young and Collins"/>
    <s v="Self-enabling clear-thinking framework"/>
    <x v="273"/>
    <n v="60342"/>
    <n v="39"/>
    <x v="0"/>
    <n v="575"/>
    <n v="104.94"/>
    <x v="1"/>
    <x v="1"/>
    <n v="1552280400"/>
    <n v="1556946000"/>
    <b v="0"/>
    <b v="0"/>
    <x v="1"/>
    <x v="1"/>
    <x v="1"/>
  </r>
  <r>
    <n v="473"/>
    <s v="Richardson Inc"/>
    <s v="Assimilated fault-tolerant capacity"/>
    <x v="92"/>
    <n v="8907"/>
    <n v="178"/>
    <x v="1"/>
    <n v="106"/>
    <n v="84.03"/>
    <x v="1"/>
    <x v="1"/>
    <n v="1529989200"/>
    <n v="1530075600"/>
    <b v="0"/>
    <b v="0"/>
    <x v="5"/>
    <x v="1"/>
    <x v="5"/>
  </r>
  <r>
    <n v="474"/>
    <s v="Santos-Young"/>
    <s v="Enhanced neutral ability"/>
    <x v="220"/>
    <n v="14606"/>
    <n v="365"/>
    <x v="1"/>
    <n v="142"/>
    <n v="102.86"/>
    <x v="1"/>
    <x v="1"/>
    <n v="1418709600"/>
    <n v="1418796000"/>
    <b v="0"/>
    <b v="0"/>
    <x v="19"/>
    <x v="4"/>
    <x v="19"/>
  </r>
  <r>
    <n v="475"/>
    <s v="Nichols Ltd"/>
    <s v="Function-based attitude-oriented groupware"/>
    <x v="71"/>
    <n v="8432"/>
    <n v="114"/>
    <x v="1"/>
    <n v="211"/>
    <n v="39.96"/>
    <x v="1"/>
    <x v="1"/>
    <n v="1372136400"/>
    <n v="1372482000"/>
    <b v="0"/>
    <b v="1"/>
    <x v="18"/>
    <x v="5"/>
    <x v="18"/>
  </r>
  <r>
    <n v="476"/>
    <s v="Murphy PLC"/>
    <s v="Optional solution-oriented instruction set"/>
    <x v="274"/>
    <n v="57122"/>
    <n v="30"/>
    <x v="0"/>
    <n v="1120"/>
    <n v="51"/>
    <x v="1"/>
    <x v="1"/>
    <n v="1533877200"/>
    <n v="1534395600"/>
    <b v="0"/>
    <b v="0"/>
    <x v="13"/>
    <x v="5"/>
    <x v="13"/>
  </r>
  <r>
    <n v="477"/>
    <s v="Hogan, Porter and Rivera"/>
    <s v="Organic object-oriented core"/>
    <x v="275"/>
    <n v="4613"/>
    <n v="54"/>
    <x v="0"/>
    <n v="113"/>
    <n v="40.82"/>
    <x v="1"/>
    <x v="1"/>
    <n v="1309064400"/>
    <n v="1311397200"/>
    <b v="0"/>
    <b v="0"/>
    <x v="22"/>
    <x v="4"/>
    <x v="22"/>
  </r>
  <r>
    <n v="478"/>
    <s v="Lyons LLC"/>
    <s v="Balanced impactful circuit"/>
    <x v="276"/>
    <n v="162603"/>
    <n v="236"/>
    <x v="1"/>
    <n v="2756"/>
    <n v="59"/>
    <x v="1"/>
    <x v="1"/>
    <n v="1425877200"/>
    <n v="1426914000"/>
    <b v="0"/>
    <b v="0"/>
    <x v="8"/>
    <x v="2"/>
    <x v="8"/>
  </r>
  <r>
    <n v="479"/>
    <s v="Long-Greene"/>
    <s v="Future-proofed heuristic encryption"/>
    <x v="166"/>
    <n v="12310"/>
    <n v="513"/>
    <x v="1"/>
    <n v="173"/>
    <n v="71.16"/>
    <x v="4"/>
    <x v="4"/>
    <n v="1501304400"/>
    <n v="1501477200"/>
    <b v="0"/>
    <b v="0"/>
    <x v="0"/>
    <x v="0"/>
    <x v="0"/>
  </r>
  <r>
    <n v="480"/>
    <s v="Robles-Hudson"/>
    <s v="Balanced bifurcated leverage"/>
    <x v="133"/>
    <n v="8656"/>
    <n v="101"/>
    <x v="1"/>
    <n v="87"/>
    <n v="99.49"/>
    <x v="1"/>
    <x v="1"/>
    <n v="1268287200"/>
    <n v="1269061200"/>
    <b v="0"/>
    <b v="1"/>
    <x v="14"/>
    <x v="7"/>
    <x v="14"/>
  </r>
  <r>
    <n v="481"/>
    <s v="Mcclure LLC"/>
    <s v="Sharable discrete budgetary management"/>
    <x v="277"/>
    <n v="159931"/>
    <n v="81"/>
    <x v="0"/>
    <n v="1538"/>
    <n v="103.99"/>
    <x v="1"/>
    <x v="1"/>
    <n v="1412139600"/>
    <n v="1415772000"/>
    <b v="0"/>
    <b v="1"/>
    <x v="3"/>
    <x v="3"/>
    <x v="3"/>
  </r>
  <r>
    <n v="482"/>
    <s v="Martin, Russell and Baker"/>
    <s v="Focused solution-oriented instruction set"/>
    <x v="3"/>
    <n v="689"/>
    <n v="16"/>
    <x v="0"/>
    <n v="9"/>
    <n v="76.56"/>
    <x v="1"/>
    <x v="1"/>
    <n v="1330063200"/>
    <n v="1331013600"/>
    <b v="0"/>
    <b v="1"/>
    <x v="13"/>
    <x v="5"/>
    <x v="13"/>
  </r>
  <r>
    <n v="483"/>
    <s v="Rice-Parker"/>
    <s v="Down-sized actuating infrastructure"/>
    <x v="278"/>
    <n v="48236"/>
    <n v="53"/>
    <x v="0"/>
    <n v="554"/>
    <n v="87.07"/>
    <x v="1"/>
    <x v="1"/>
    <n v="1576130400"/>
    <n v="1576735200"/>
    <b v="0"/>
    <b v="0"/>
    <x v="3"/>
    <x v="3"/>
    <x v="3"/>
  </r>
  <r>
    <n v="484"/>
    <s v="Landry Inc"/>
    <s v="Synergistic cohesive adapter"/>
    <x v="241"/>
    <n v="77021"/>
    <n v="260"/>
    <x v="1"/>
    <n v="1572"/>
    <n v="49"/>
    <x v="4"/>
    <x v="4"/>
    <n v="1407128400"/>
    <n v="1411362000"/>
    <b v="0"/>
    <b v="1"/>
    <x v="0"/>
    <x v="0"/>
    <x v="0"/>
  </r>
  <r>
    <n v="485"/>
    <s v="Richards-Davis"/>
    <s v="Quality-focused mission-critical structure"/>
    <x v="279"/>
    <n v="27844"/>
    <n v="31"/>
    <x v="0"/>
    <n v="648"/>
    <n v="42.97"/>
    <x v="4"/>
    <x v="4"/>
    <n v="1560142800"/>
    <n v="1563685200"/>
    <b v="0"/>
    <b v="0"/>
    <x v="3"/>
    <x v="3"/>
    <x v="3"/>
  </r>
  <r>
    <n v="486"/>
    <s v="Davis, Cox and Fox"/>
    <s v="Compatible exuding Graphical User Interface"/>
    <x v="5"/>
    <n v="702"/>
    <n v="14"/>
    <x v="0"/>
    <n v="21"/>
    <n v="33.43"/>
    <x v="4"/>
    <x v="4"/>
    <n v="1520575200"/>
    <n v="1521867600"/>
    <b v="0"/>
    <b v="1"/>
    <x v="18"/>
    <x v="5"/>
    <x v="18"/>
  </r>
  <r>
    <n v="487"/>
    <s v="Smith-Wallace"/>
    <s v="Monitored 24/7 time-frame"/>
    <x v="280"/>
    <n v="197024"/>
    <n v="179"/>
    <x v="1"/>
    <n v="2346"/>
    <n v="83.98"/>
    <x v="1"/>
    <x v="1"/>
    <n v="1492664400"/>
    <n v="1495515600"/>
    <b v="0"/>
    <b v="0"/>
    <x v="3"/>
    <x v="3"/>
    <x v="3"/>
  </r>
  <r>
    <n v="488"/>
    <s v="Cordova, Shaw and Wang"/>
    <s v="Virtual secondary open architecture"/>
    <x v="98"/>
    <n v="11663"/>
    <n v="220"/>
    <x v="1"/>
    <n v="115"/>
    <n v="101.42"/>
    <x v="1"/>
    <x v="1"/>
    <n v="1454479200"/>
    <n v="1455948000"/>
    <b v="0"/>
    <b v="0"/>
    <x v="3"/>
    <x v="3"/>
    <x v="3"/>
  </r>
  <r>
    <n v="489"/>
    <s v="Clark Inc"/>
    <s v="Down-sized mobile time-frame"/>
    <x v="243"/>
    <n v="9339"/>
    <n v="102"/>
    <x v="1"/>
    <n v="85"/>
    <n v="109.87"/>
    <x v="6"/>
    <x v="6"/>
    <n v="1281934800"/>
    <n v="1282366800"/>
    <b v="0"/>
    <b v="0"/>
    <x v="8"/>
    <x v="2"/>
    <x v="8"/>
  </r>
  <r>
    <n v="490"/>
    <s v="Young and Sons"/>
    <s v="Innovative disintermediate encryption"/>
    <x v="166"/>
    <n v="4596"/>
    <n v="192"/>
    <x v="1"/>
    <n v="144"/>
    <n v="31.92"/>
    <x v="1"/>
    <x v="1"/>
    <n v="1573970400"/>
    <n v="1574575200"/>
    <b v="0"/>
    <b v="0"/>
    <x v="23"/>
    <x v="8"/>
    <x v="23"/>
  </r>
  <r>
    <n v="491"/>
    <s v="Henson PLC"/>
    <s v="Universal contextually-based knowledgebase"/>
    <x v="281"/>
    <n v="173437"/>
    <n v="305"/>
    <x v="1"/>
    <n v="2443"/>
    <n v="70.989999999999995"/>
    <x v="1"/>
    <x v="1"/>
    <n v="1372654800"/>
    <n v="1374901200"/>
    <b v="0"/>
    <b v="1"/>
    <x v="0"/>
    <x v="0"/>
    <x v="0"/>
  </r>
  <r>
    <n v="492"/>
    <s v="Garcia Group"/>
    <s v="Persevering interactive matrix"/>
    <x v="255"/>
    <n v="45831"/>
    <n v="24"/>
    <x v="3"/>
    <n v="595"/>
    <n v="77.03"/>
    <x v="1"/>
    <x v="1"/>
    <n v="1275886800"/>
    <n v="1278910800"/>
    <b v="1"/>
    <b v="1"/>
    <x v="12"/>
    <x v="4"/>
    <x v="12"/>
  </r>
  <r>
    <n v="493"/>
    <s v="Adams, Walker and Wong"/>
    <s v="Seamless background framework"/>
    <x v="79"/>
    <n v="6514"/>
    <n v="724"/>
    <x v="1"/>
    <n v="64"/>
    <n v="101.78"/>
    <x v="1"/>
    <x v="1"/>
    <n v="1561784400"/>
    <n v="1562907600"/>
    <b v="0"/>
    <b v="0"/>
    <x v="14"/>
    <x v="7"/>
    <x v="14"/>
  </r>
  <r>
    <n v="494"/>
    <s v="Hopkins-Browning"/>
    <s v="Balanced upward-trending productivity"/>
    <x v="186"/>
    <n v="13684"/>
    <n v="547"/>
    <x v="1"/>
    <n v="268"/>
    <n v="51.06"/>
    <x v="1"/>
    <x v="1"/>
    <n v="1332392400"/>
    <n v="1332478800"/>
    <b v="0"/>
    <b v="0"/>
    <x v="8"/>
    <x v="2"/>
    <x v="8"/>
  </r>
  <r>
    <n v="495"/>
    <s v="Bell, Edwards and Andersen"/>
    <s v="Centralized clear-thinking solution"/>
    <x v="170"/>
    <n v="13264"/>
    <n v="415"/>
    <x v="1"/>
    <n v="195"/>
    <n v="68.02"/>
    <x v="3"/>
    <x v="3"/>
    <n v="1402376400"/>
    <n v="1402722000"/>
    <b v="0"/>
    <b v="0"/>
    <x v="3"/>
    <x v="3"/>
    <x v="3"/>
  </r>
  <r>
    <n v="496"/>
    <s v="Morales Group"/>
    <s v="Optimized bi-directional extranet"/>
    <x v="282"/>
    <n v="1667"/>
    <n v="1"/>
    <x v="0"/>
    <n v="54"/>
    <n v="30.87"/>
    <x v="1"/>
    <x v="1"/>
    <n v="1495342800"/>
    <n v="1496811600"/>
    <b v="0"/>
    <b v="0"/>
    <x v="10"/>
    <x v="4"/>
    <x v="10"/>
  </r>
  <r>
    <n v="497"/>
    <s v="Lucero Group"/>
    <s v="Intuitive actuating benchmark"/>
    <x v="122"/>
    <n v="3349"/>
    <n v="34"/>
    <x v="0"/>
    <n v="120"/>
    <n v="27.91"/>
    <x v="1"/>
    <x v="1"/>
    <n v="1482213600"/>
    <n v="1482213600"/>
    <b v="0"/>
    <b v="1"/>
    <x v="8"/>
    <x v="2"/>
    <x v="8"/>
  </r>
  <r>
    <n v="498"/>
    <s v="Smith, Brown and Davis"/>
    <s v="Devolved background project"/>
    <x v="283"/>
    <n v="46317"/>
    <n v="24"/>
    <x v="0"/>
    <n v="579"/>
    <n v="79.989999999999995"/>
    <x v="3"/>
    <x v="3"/>
    <n v="1420092000"/>
    <n v="1420264800"/>
    <b v="0"/>
    <b v="0"/>
    <x v="2"/>
    <x v="2"/>
    <x v="2"/>
  </r>
  <r>
    <n v="499"/>
    <s v="Hunt Group"/>
    <s v="Reverse-engineered executive emulation"/>
    <x v="284"/>
    <n v="78743"/>
    <n v="48"/>
    <x v="0"/>
    <n v="2072"/>
    <n v="38"/>
    <x v="1"/>
    <x v="1"/>
    <n v="1458018000"/>
    <n v="1458450000"/>
    <b v="0"/>
    <b v="1"/>
    <x v="4"/>
    <x v="4"/>
    <x v="4"/>
  </r>
  <r>
    <n v="500"/>
    <s v="Valdez Ltd"/>
    <s v="Team-oriented clear-thinking matrix"/>
    <x v="0"/>
    <n v="0"/>
    <n v="0"/>
    <x v="0"/>
    <n v="0"/>
    <n v="0"/>
    <x v="1"/>
    <x v="1"/>
    <n v="1367384400"/>
    <n v="1369803600"/>
    <b v="0"/>
    <b v="1"/>
    <x v="3"/>
    <x v="3"/>
    <x v="3"/>
  </r>
  <r>
    <n v="501"/>
    <s v="Mccann-Le"/>
    <s v="Focused coherent methodology"/>
    <x v="285"/>
    <n v="107743"/>
    <n v="70"/>
    <x v="0"/>
    <n v="1796"/>
    <n v="59.99"/>
    <x v="1"/>
    <x v="1"/>
    <n v="1363064400"/>
    <n v="1363237200"/>
    <b v="0"/>
    <b v="0"/>
    <x v="4"/>
    <x v="4"/>
    <x v="4"/>
  </r>
  <r>
    <n v="502"/>
    <s v="Johnson Inc"/>
    <s v="Reduced context-sensitive complexity"/>
    <x v="81"/>
    <n v="6889"/>
    <n v="530"/>
    <x v="1"/>
    <n v="186"/>
    <n v="37.04"/>
    <x v="2"/>
    <x v="2"/>
    <n v="1343365200"/>
    <n v="1345870800"/>
    <b v="0"/>
    <b v="1"/>
    <x v="11"/>
    <x v="6"/>
    <x v="11"/>
  </r>
  <r>
    <n v="503"/>
    <s v="Collins LLC"/>
    <s v="Decentralized 4thgeneration time-frame"/>
    <x v="286"/>
    <n v="45983"/>
    <n v="180"/>
    <x v="1"/>
    <n v="460"/>
    <n v="99.96"/>
    <x v="1"/>
    <x v="1"/>
    <n v="1435726800"/>
    <n v="1437454800"/>
    <b v="0"/>
    <b v="0"/>
    <x v="6"/>
    <x v="4"/>
    <x v="6"/>
  </r>
  <r>
    <n v="504"/>
    <s v="Smith-Miller"/>
    <s v="De-engineered cohesive moderator"/>
    <x v="168"/>
    <n v="6924"/>
    <n v="92"/>
    <x v="0"/>
    <n v="62"/>
    <n v="111.68"/>
    <x v="6"/>
    <x v="6"/>
    <n v="1431925200"/>
    <n v="1432011600"/>
    <b v="0"/>
    <b v="0"/>
    <x v="1"/>
    <x v="1"/>
    <x v="1"/>
  </r>
  <r>
    <n v="505"/>
    <s v="Jensen-Vargas"/>
    <s v="Ameliorated explicit parallelism"/>
    <x v="262"/>
    <n v="12497"/>
    <n v="14"/>
    <x v="0"/>
    <n v="347"/>
    <n v="36.01"/>
    <x v="1"/>
    <x v="1"/>
    <n v="1362722400"/>
    <n v="1366347600"/>
    <b v="0"/>
    <b v="1"/>
    <x v="15"/>
    <x v="5"/>
    <x v="15"/>
  </r>
  <r>
    <n v="506"/>
    <s v="Robles, Bell and Gonzalez"/>
    <s v="Customizable background monitoring"/>
    <x v="287"/>
    <n v="166874"/>
    <n v="927"/>
    <x v="1"/>
    <n v="2528"/>
    <n v="66.010000000000005"/>
    <x v="1"/>
    <x v="1"/>
    <n v="1511416800"/>
    <n v="1512885600"/>
    <b v="0"/>
    <b v="1"/>
    <x v="3"/>
    <x v="3"/>
    <x v="3"/>
  </r>
  <r>
    <n v="507"/>
    <s v="Turner, Miller and Francis"/>
    <s v="Compatible well-modulated budgetary management"/>
    <x v="118"/>
    <n v="837"/>
    <n v="40"/>
    <x v="0"/>
    <n v="19"/>
    <n v="44.05"/>
    <x v="1"/>
    <x v="1"/>
    <n v="1365483600"/>
    <n v="1369717200"/>
    <b v="0"/>
    <b v="1"/>
    <x v="2"/>
    <x v="2"/>
    <x v="2"/>
  </r>
  <r>
    <n v="508"/>
    <s v="Roberts Group"/>
    <s v="Up-sized radical pricing structure"/>
    <x v="288"/>
    <n v="193820"/>
    <n v="112"/>
    <x v="1"/>
    <n v="3657"/>
    <n v="53"/>
    <x v="1"/>
    <x v="1"/>
    <n v="1532840400"/>
    <n v="1534654800"/>
    <b v="0"/>
    <b v="0"/>
    <x v="3"/>
    <x v="3"/>
    <x v="3"/>
  </r>
  <r>
    <n v="509"/>
    <s v="White LLC"/>
    <s v="Robust zero-defect project"/>
    <x v="172"/>
    <n v="119510"/>
    <n v="71"/>
    <x v="0"/>
    <n v="1258"/>
    <n v="95"/>
    <x v="1"/>
    <x v="1"/>
    <n v="1336194000"/>
    <n v="1337058000"/>
    <b v="0"/>
    <b v="0"/>
    <x v="3"/>
    <x v="3"/>
    <x v="3"/>
  </r>
  <r>
    <n v="510"/>
    <s v="Best, Miller and Thomas"/>
    <s v="Re-engineered mobile task-force"/>
    <x v="75"/>
    <n v="9289"/>
    <n v="119"/>
    <x v="1"/>
    <n v="131"/>
    <n v="70.91"/>
    <x v="2"/>
    <x v="2"/>
    <n v="1527742800"/>
    <n v="1529816400"/>
    <b v="0"/>
    <b v="0"/>
    <x v="6"/>
    <x v="4"/>
    <x v="6"/>
  </r>
  <r>
    <n v="511"/>
    <s v="Smith-Mullins"/>
    <s v="User-centric intangible neural-net"/>
    <x v="252"/>
    <n v="35498"/>
    <n v="24"/>
    <x v="0"/>
    <n v="362"/>
    <n v="98.06"/>
    <x v="1"/>
    <x v="1"/>
    <n v="1564030800"/>
    <n v="1564894800"/>
    <b v="0"/>
    <b v="0"/>
    <x v="3"/>
    <x v="3"/>
    <x v="3"/>
  </r>
  <r>
    <n v="512"/>
    <s v="Williams-Walsh"/>
    <s v="Organized explicit core"/>
    <x v="14"/>
    <n v="12678"/>
    <n v="139"/>
    <x v="1"/>
    <n v="239"/>
    <n v="53.05"/>
    <x v="1"/>
    <x v="1"/>
    <n v="1404536400"/>
    <n v="1404622800"/>
    <b v="0"/>
    <b v="1"/>
    <x v="11"/>
    <x v="6"/>
    <x v="11"/>
  </r>
  <r>
    <n v="513"/>
    <s v="Harrison, Blackwell and Mendez"/>
    <s v="Synchronized 6thgeneration adapter"/>
    <x v="111"/>
    <n v="3260"/>
    <n v="39"/>
    <x v="3"/>
    <n v="35"/>
    <n v="93.14"/>
    <x v="1"/>
    <x v="1"/>
    <n v="1284008400"/>
    <n v="1284181200"/>
    <b v="0"/>
    <b v="0"/>
    <x v="19"/>
    <x v="4"/>
    <x v="19"/>
  </r>
  <r>
    <n v="514"/>
    <s v="Sanchez, Bradley and Flores"/>
    <s v="Centralized motivating capacity"/>
    <x v="289"/>
    <n v="31123"/>
    <n v="22"/>
    <x v="3"/>
    <n v="528"/>
    <n v="58.95"/>
    <x v="5"/>
    <x v="5"/>
    <n v="1386309600"/>
    <n v="1386741600"/>
    <b v="0"/>
    <b v="1"/>
    <x v="1"/>
    <x v="1"/>
    <x v="1"/>
  </r>
  <r>
    <n v="515"/>
    <s v="Cox LLC"/>
    <s v="Phased 24hour flexibility"/>
    <x v="133"/>
    <n v="4797"/>
    <n v="56"/>
    <x v="0"/>
    <n v="133"/>
    <n v="36.07"/>
    <x v="0"/>
    <x v="0"/>
    <n v="1324620000"/>
    <n v="1324792800"/>
    <b v="0"/>
    <b v="1"/>
    <x v="3"/>
    <x v="3"/>
    <x v="3"/>
  </r>
  <r>
    <n v="516"/>
    <s v="Morales-Odonnell"/>
    <s v="Exclusive 5thgeneration structure"/>
    <x v="290"/>
    <n v="53324"/>
    <n v="43"/>
    <x v="0"/>
    <n v="846"/>
    <n v="63.03"/>
    <x v="1"/>
    <x v="1"/>
    <n v="1281070800"/>
    <n v="1284354000"/>
    <b v="0"/>
    <b v="0"/>
    <x v="9"/>
    <x v="5"/>
    <x v="9"/>
  </r>
  <r>
    <n v="517"/>
    <s v="Ramirez LLC"/>
    <s v="Multi-tiered maximized orchestration"/>
    <x v="291"/>
    <n v="6608"/>
    <n v="112"/>
    <x v="1"/>
    <n v="78"/>
    <n v="84.72"/>
    <x v="1"/>
    <x v="1"/>
    <n v="1493960400"/>
    <n v="1494392400"/>
    <b v="0"/>
    <b v="0"/>
    <x v="0"/>
    <x v="0"/>
    <x v="0"/>
  </r>
  <r>
    <n v="518"/>
    <s v="Ramirez Group"/>
    <s v="Open-architected uniform instruction set"/>
    <x v="35"/>
    <n v="622"/>
    <n v="7"/>
    <x v="0"/>
    <n v="10"/>
    <n v="62.2"/>
    <x v="1"/>
    <x v="1"/>
    <n v="1519365600"/>
    <n v="1519538400"/>
    <b v="0"/>
    <b v="1"/>
    <x v="10"/>
    <x v="4"/>
    <x v="10"/>
  </r>
  <r>
    <n v="519"/>
    <s v="Marsh-Coleman"/>
    <s v="Exclusive asymmetric analyzer"/>
    <x v="96"/>
    <n v="180802"/>
    <n v="102"/>
    <x v="1"/>
    <n v="1773"/>
    <n v="101.98"/>
    <x v="1"/>
    <x v="1"/>
    <n v="1420696800"/>
    <n v="1421906400"/>
    <b v="0"/>
    <b v="1"/>
    <x v="1"/>
    <x v="1"/>
    <x v="1"/>
  </r>
  <r>
    <n v="520"/>
    <s v="Frederick, Jenkins and Collins"/>
    <s v="Organic radical collaboration"/>
    <x v="126"/>
    <n v="3406"/>
    <n v="426"/>
    <x v="1"/>
    <n v="32"/>
    <n v="106.44"/>
    <x v="1"/>
    <x v="1"/>
    <n v="1555650000"/>
    <n v="1555909200"/>
    <b v="0"/>
    <b v="0"/>
    <x v="3"/>
    <x v="3"/>
    <x v="3"/>
  </r>
  <r>
    <n v="521"/>
    <s v="Wilson Ltd"/>
    <s v="Function-based multi-state software"/>
    <x v="4"/>
    <n v="11061"/>
    <n v="146"/>
    <x v="1"/>
    <n v="369"/>
    <n v="29.98"/>
    <x v="1"/>
    <x v="1"/>
    <n v="1471928400"/>
    <n v="1472446800"/>
    <b v="0"/>
    <b v="1"/>
    <x v="6"/>
    <x v="4"/>
    <x v="6"/>
  </r>
  <r>
    <n v="522"/>
    <s v="Cline, Peterson and Lowery"/>
    <s v="Innovative static budgetary management"/>
    <x v="292"/>
    <n v="16389"/>
    <n v="32"/>
    <x v="0"/>
    <n v="191"/>
    <n v="85.81"/>
    <x v="1"/>
    <x v="1"/>
    <n v="1341291600"/>
    <n v="1342328400"/>
    <b v="0"/>
    <b v="0"/>
    <x v="12"/>
    <x v="4"/>
    <x v="12"/>
  </r>
  <r>
    <n v="523"/>
    <s v="Underwood, James and Jones"/>
    <s v="Triple-buffered holistic ability"/>
    <x v="79"/>
    <n v="6303"/>
    <n v="700"/>
    <x v="1"/>
    <n v="89"/>
    <n v="70.819999999999993"/>
    <x v="1"/>
    <x v="1"/>
    <n v="1267682400"/>
    <n v="1268114400"/>
    <b v="0"/>
    <b v="0"/>
    <x v="12"/>
    <x v="4"/>
    <x v="12"/>
  </r>
  <r>
    <n v="524"/>
    <s v="Johnson-Contreras"/>
    <s v="Diverse scalable superstructure"/>
    <x v="127"/>
    <n v="81136"/>
    <n v="84"/>
    <x v="0"/>
    <n v="1979"/>
    <n v="41"/>
    <x v="1"/>
    <x v="1"/>
    <n v="1272258000"/>
    <n v="1273381200"/>
    <b v="0"/>
    <b v="0"/>
    <x v="3"/>
    <x v="3"/>
    <x v="3"/>
  </r>
  <r>
    <n v="525"/>
    <s v="Greene, Lloyd and Sims"/>
    <s v="Balanced leadingedge data-warehouse"/>
    <x v="118"/>
    <n v="1768"/>
    <n v="84"/>
    <x v="0"/>
    <n v="63"/>
    <n v="28.06"/>
    <x v="1"/>
    <x v="1"/>
    <n v="1290492000"/>
    <n v="1290837600"/>
    <b v="0"/>
    <b v="0"/>
    <x v="8"/>
    <x v="2"/>
    <x v="8"/>
  </r>
  <r>
    <n v="526"/>
    <s v="Smith-Sparks"/>
    <s v="Digitized bandwidth-monitored open architecture"/>
    <x v="111"/>
    <n v="12944"/>
    <n v="156"/>
    <x v="1"/>
    <n v="147"/>
    <n v="88.05"/>
    <x v="1"/>
    <x v="1"/>
    <n v="1451109600"/>
    <n v="1454306400"/>
    <b v="0"/>
    <b v="1"/>
    <x v="3"/>
    <x v="3"/>
    <x v="3"/>
  </r>
  <r>
    <n v="527"/>
    <s v="Rosario-Smith"/>
    <s v="Enterprise-wide intermediate portal"/>
    <x v="223"/>
    <n v="188480"/>
    <n v="100"/>
    <x v="0"/>
    <n v="6080"/>
    <n v="31"/>
    <x v="0"/>
    <x v="0"/>
    <n v="1454652000"/>
    <n v="1457762400"/>
    <b v="0"/>
    <b v="0"/>
    <x v="10"/>
    <x v="4"/>
    <x v="10"/>
  </r>
  <r>
    <n v="528"/>
    <s v="Avila, Ford and Welch"/>
    <s v="Focused leadingedge matrix"/>
    <x v="25"/>
    <n v="7227"/>
    <n v="80"/>
    <x v="0"/>
    <n v="80"/>
    <n v="90.34"/>
    <x v="4"/>
    <x v="4"/>
    <n v="1385186400"/>
    <n v="1389074400"/>
    <b v="0"/>
    <b v="0"/>
    <x v="7"/>
    <x v="1"/>
    <x v="7"/>
  </r>
  <r>
    <n v="529"/>
    <s v="Gallegos Inc"/>
    <s v="Seamless logistical encryption"/>
    <x v="135"/>
    <n v="574"/>
    <n v="11"/>
    <x v="0"/>
    <n v="9"/>
    <n v="63.78"/>
    <x v="1"/>
    <x v="1"/>
    <n v="1399698000"/>
    <n v="1402117200"/>
    <b v="0"/>
    <b v="0"/>
    <x v="11"/>
    <x v="6"/>
    <x v="11"/>
  </r>
  <r>
    <n v="530"/>
    <s v="Morrow, Santiago and Soto"/>
    <s v="Stand-alone human-resource workforce"/>
    <x v="293"/>
    <n v="96328"/>
    <n v="92"/>
    <x v="0"/>
    <n v="1784"/>
    <n v="54"/>
    <x v="1"/>
    <x v="1"/>
    <n v="1283230800"/>
    <n v="1284440400"/>
    <b v="0"/>
    <b v="1"/>
    <x v="13"/>
    <x v="5"/>
    <x v="13"/>
  </r>
  <r>
    <n v="531"/>
    <s v="Berry-Richardson"/>
    <s v="Automated zero tolerance implementation"/>
    <x v="294"/>
    <n v="178338"/>
    <n v="96"/>
    <x v="2"/>
    <n v="3640"/>
    <n v="48.99"/>
    <x v="5"/>
    <x v="5"/>
    <n v="1384149600"/>
    <n v="1388988000"/>
    <b v="0"/>
    <b v="0"/>
    <x v="11"/>
    <x v="6"/>
    <x v="11"/>
  </r>
  <r>
    <n v="532"/>
    <s v="Cordova-Torres"/>
    <s v="Pre-emptive grid-enabled contingency"/>
    <x v="39"/>
    <n v="8046"/>
    <n v="503"/>
    <x v="1"/>
    <n v="126"/>
    <n v="63.86"/>
    <x v="0"/>
    <x v="0"/>
    <n v="1516860000"/>
    <n v="1516946400"/>
    <b v="0"/>
    <b v="0"/>
    <x v="3"/>
    <x v="3"/>
    <x v="3"/>
  </r>
  <r>
    <n v="533"/>
    <s v="Holt, Bernard and Johnson"/>
    <s v="Multi-lateral didactic encoding"/>
    <x v="295"/>
    <n v="184086"/>
    <n v="159"/>
    <x v="1"/>
    <n v="2218"/>
    <n v="83"/>
    <x v="4"/>
    <x v="4"/>
    <n v="1374642000"/>
    <n v="1377752400"/>
    <b v="0"/>
    <b v="0"/>
    <x v="7"/>
    <x v="1"/>
    <x v="7"/>
  </r>
  <r>
    <n v="534"/>
    <s v="Clark, Mccormick and Mendoza"/>
    <s v="Self-enabling didactic orchestration"/>
    <x v="296"/>
    <n v="13385"/>
    <n v="15"/>
    <x v="0"/>
    <n v="243"/>
    <n v="55.08"/>
    <x v="1"/>
    <x v="1"/>
    <n v="1534482000"/>
    <n v="1534568400"/>
    <b v="0"/>
    <b v="1"/>
    <x v="6"/>
    <x v="4"/>
    <x v="6"/>
  </r>
  <r>
    <n v="535"/>
    <s v="Garrison LLC"/>
    <s v="Profit-focused 24/7 data-warehouse"/>
    <x v="97"/>
    <n v="12533"/>
    <n v="482"/>
    <x v="1"/>
    <n v="202"/>
    <n v="62.04"/>
    <x v="6"/>
    <x v="6"/>
    <n v="1528434000"/>
    <n v="1528606800"/>
    <b v="0"/>
    <b v="1"/>
    <x v="3"/>
    <x v="3"/>
    <x v="3"/>
  </r>
  <r>
    <n v="536"/>
    <s v="Shannon-Olson"/>
    <s v="Enhanced methodical middleware"/>
    <x v="122"/>
    <n v="14697"/>
    <n v="150"/>
    <x v="1"/>
    <n v="140"/>
    <n v="104.98"/>
    <x v="6"/>
    <x v="6"/>
    <n v="1282626000"/>
    <n v="1284872400"/>
    <b v="0"/>
    <b v="0"/>
    <x v="13"/>
    <x v="5"/>
    <x v="13"/>
  </r>
  <r>
    <n v="537"/>
    <s v="Murillo-Mcfarland"/>
    <s v="Synchronized client-driven projection"/>
    <x v="197"/>
    <n v="98935"/>
    <n v="117"/>
    <x v="1"/>
    <n v="1052"/>
    <n v="94.04"/>
    <x v="3"/>
    <x v="3"/>
    <n v="1535605200"/>
    <n v="1537592400"/>
    <b v="1"/>
    <b v="1"/>
    <x v="4"/>
    <x v="4"/>
    <x v="4"/>
  </r>
  <r>
    <n v="538"/>
    <s v="Young, Gilbert and Escobar"/>
    <s v="Networked didactic time-frame"/>
    <x v="297"/>
    <n v="57034"/>
    <n v="38"/>
    <x v="0"/>
    <n v="1296"/>
    <n v="44.01"/>
    <x v="1"/>
    <x v="1"/>
    <n v="1379826000"/>
    <n v="1381208400"/>
    <b v="0"/>
    <b v="0"/>
    <x v="20"/>
    <x v="6"/>
    <x v="20"/>
  </r>
  <r>
    <n v="539"/>
    <s v="Thomas, Welch and Santana"/>
    <s v="Assimilated exuding toolset"/>
    <x v="122"/>
    <n v="7120"/>
    <n v="73"/>
    <x v="0"/>
    <n v="77"/>
    <n v="92.47"/>
    <x v="1"/>
    <x v="1"/>
    <n v="1561957200"/>
    <n v="1562475600"/>
    <b v="0"/>
    <b v="1"/>
    <x v="0"/>
    <x v="0"/>
    <x v="0"/>
  </r>
  <r>
    <n v="540"/>
    <s v="Brown-Pena"/>
    <s v="Front-line client-server secured line"/>
    <x v="98"/>
    <n v="14097"/>
    <n v="266"/>
    <x v="1"/>
    <n v="247"/>
    <n v="57.07"/>
    <x v="1"/>
    <x v="1"/>
    <n v="1525496400"/>
    <n v="1527397200"/>
    <b v="0"/>
    <b v="0"/>
    <x v="14"/>
    <x v="7"/>
    <x v="14"/>
  </r>
  <r>
    <n v="541"/>
    <s v="Holder, Caldwell and Vance"/>
    <s v="Polarized systemic Internet solution"/>
    <x v="298"/>
    <n v="43086"/>
    <n v="24"/>
    <x v="0"/>
    <n v="395"/>
    <n v="109.08"/>
    <x v="6"/>
    <x v="6"/>
    <n v="1433912400"/>
    <n v="1436158800"/>
    <b v="0"/>
    <b v="0"/>
    <x v="20"/>
    <x v="6"/>
    <x v="20"/>
  </r>
  <r>
    <n v="542"/>
    <s v="Harrison-Bridges"/>
    <s v="Profit-focused exuding moderator"/>
    <x v="299"/>
    <n v="1930"/>
    <n v="3"/>
    <x v="0"/>
    <n v="49"/>
    <n v="39.39"/>
    <x v="4"/>
    <x v="4"/>
    <n v="1453442400"/>
    <n v="1456034400"/>
    <b v="0"/>
    <b v="0"/>
    <x v="7"/>
    <x v="1"/>
    <x v="7"/>
  </r>
  <r>
    <n v="543"/>
    <s v="Johnson, Murphy and Peterson"/>
    <s v="Cross-group high-level moderator"/>
    <x v="300"/>
    <n v="13864"/>
    <n v="16"/>
    <x v="0"/>
    <n v="180"/>
    <n v="77.02"/>
    <x v="1"/>
    <x v="1"/>
    <n v="1378875600"/>
    <n v="1380171600"/>
    <b v="0"/>
    <b v="0"/>
    <x v="11"/>
    <x v="6"/>
    <x v="11"/>
  </r>
  <r>
    <n v="544"/>
    <s v="Taylor Inc"/>
    <s v="Public-key 3rdgeneration system engine"/>
    <x v="54"/>
    <n v="7742"/>
    <n v="277"/>
    <x v="1"/>
    <n v="84"/>
    <n v="92.17"/>
    <x v="1"/>
    <x v="1"/>
    <n v="1452232800"/>
    <n v="1453356000"/>
    <b v="0"/>
    <b v="0"/>
    <x v="1"/>
    <x v="1"/>
    <x v="1"/>
  </r>
  <r>
    <n v="545"/>
    <s v="Deleon and Sons"/>
    <s v="Organized value-added access"/>
    <x v="301"/>
    <n v="164109"/>
    <n v="89"/>
    <x v="0"/>
    <n v="2690"/>
    <n v="61.01"/>
    <x v="1"/>
    <x v="1"/>
    <n v="1577253600"/>
    <n v="1578981600"/>
    <b v="0"/>
    <b v="0"/>
    <x v="3"/>
    <x v="3"/>
    <x v="3"/>
  </r>
  <r>
    <n v="546"/>
    <s v="Benjamin, Paul and Ferguson"/>
    <s v="Cloned global Graphical User Interface"/>
    <x v="3"/>
    <n v="6870"/>
    <n v="164"/>
    <x v="1"/>
    <n v="88"/>
    <n v="78.069999999999993"/>
    <x v="1"/>
    <x v="1"/>
    <n v="1537160400"/>
    <n v="1537419600"/>
    <b v="0"/>
    <b v="1"/>
    <x v="3"/>
    <x v="3"/>
    <x v="3"/>
  </r>
  <r>
    <n v="547"/>
    <s v="Hardin-Dixon"/>
    <s v="Focused solution-oriented matrix"/>
    <x v="81"/>
    <n v="12597"/>
    <n v="969"/>
    <x v="1"/>
    <n v="156"/>
    <n v="80.75"/>
    <x v="1"/>
    <x v="1"/>
    <n v="1422165600"/>
    <n v="1423202400"/>
    <b v="0"/>
    <b v="0"/>
    <x v="6"/>
    <x v="4"/>
    <x v="6"/>
  </r>
  <r>
    <n v="548"/>
    <s v="York-Pitts"/>
    <s v="Monitored discrete toolset"/>
    <x v="302"/>
    <n v="179074"/>
    <n v="271"/>
    <x v="1"/>
    <n v="2985"/>
    <n v="59.99"/>
    <x v="1"/>
    <x v="1"/>
    <n v="1459486800"/>
    <n v="1460610000"/>
    <b v="0"/>
    <b v="0"/>
    <x v="3"/>
    <x v="3"/>
    <x v="3"/>
  </r>
  <r>
    <n v="549"/>
    <s v="Jarvis and Sons"/>
    <s v="Business-focused intermediate system engine"/>
    <x v="303"/>
    <n v="83843"/>
    <n v="284"/>
    <x v="1"/>
    <n v="762"/>
    <n v="110.03"/>
    <x v="1"/>
    <x v="1"/>
    <n v="1369717200"/>
    <n v="1370494800"/>
    <b v="0"/>
    <b v="0"/>
    <x v="8"/>
    <x v="2"/>
    <x v="8"/>
  </r>
  <r>
    <n v="550"/>
    <s v="Morrison-Henderson"/>
    <s v="De-engineered disintermediate encoding"/>
    <x v="0"/>
    <n v="4"/>
    <n v="4"/>
    <x v="3"/>
    <n v="1"/>
    <n v="4"/>
    <x v="5"/>
    <x v="5"/>
    <n v="1330495200"/>
    <n v="1332306000"/>
    <b v="0"/>
    <b v="0"/>
    <x v="7"/>
    <x v="1"/>
    <x v="7"/>
  </r>
  <r>
    <n v="551"/>
    <s v="Martin-James"/>
    <s v="Streamlined upward-trending analyzer"/>
    <x v="304"/>
    <n v="105598"/>
    <n v="59"/>
    <x v="0"/>
    <n v="2779"/>
    <n v="38"/>
    <x v="2"/>
    <x v="2"/>
    <n v="1419055200"/>
    <n v="1422511200"/>
    <b v="0"/>
    <b v="1"/>
    <x v="2"/>
    <x v="2"/>
    <x v="2"/>
  </r>
  <r>
    <n v="552"/>
    <s v="Mercer, Solomon and Singleton"/>
    <s v="Distributed human-resource policy"/>
    <x v="25"/>
    <n v="8866"/>
    <n v="99"/>
    <x v="0"/>
    <n v="92"/>
    <n v="96.37"/>
    <x v="1"/>
    <x v="1"/>
    <n v="1480140000"/>
    <n v="1480312800"/>
    <b v="0"/>
    <b v="0"/>
    <x v="3"/>
    <x v="3"/>
    <x v="3"/>
  </r>
  <r>
    <n v="553"/>
    <s v="Dougherty, Austin and Mills"/>
    <s v="De-engineered 5thgeneration contingency"/>
    <x v="305"/>
    <n v="75022"/>
    <n v="44"/>
    <x v="0"/>
    <n v="1028"/>
    <n v="72.98"/>
    <x v="1"/>
    <x v="1"/>
    <n v="1293948000"/>
    <n v="1294034400"/>
    <b v="0"/>
    <b v="0"/>
    <x v="1"/>
    <x v="1"/>
    <x v="1"/>
  </r>
  <r>
    <n v="554"/>
    <s v="Ritter PLC"/>
    <s v="Multi-channeled upward-trending application"/>
    <x v="40"/>
    <n v="14408"/>
    <n v="152"/>
    <x v="1"/>
    <n v="554"/>
    <n v="26.01"/>
    <x v="0"/>
    <x v="0"/>
    <n v="1482127200"/>
    <n v="1482645600"/>
    <b v="0"/>
    <b v="0"/>
    <x v="7"/>
    <x v="1"/>
    <x v="7"/>
  </r>
  <r>
    <n v="555"/>
    <s v="Anderson Group"/>
    <s v="Organic maximized database"/>
    <x v="9"/>
    <n v="14089"/>
    <n v="224"/>
    <x v="1"/>
    <n v="135"/>
    <n v="104.36"/>
    <x v="3"/>
    <x v="3"/>
    <n v="1396414800"/>
    <n v="1399093200"/>
    <b v="0"/>
    <b v="0"/>
    <x v="1"/>
    <x v="1"/>
    <x v="1"/>
  </r>
  <r>
    <n v="556"/>
    <s v="Smith and Sons"/>
    <s v="Grass-roots 24/7 attitude"/>
    <x v="5"/>
    <n v="12467"/>
    <n v="240"/>
    <x v="1"/>
    <n v="122"/>
    <n v="102.19"/>
    <x v="1"/>
    <x v="1"/>
    <n v="1315285200"/>
    <n v="1315890000"/>
    <b v="0"/>
    <b v="1"/>
    <x v="18"/>
    <x v="5"/>
    <x v="18"/>
  </r>
  <r>
    <n v="557"/>
    <s v="Lam-Hamilton"/>
    <s v="Team-oriented global strategy"/>
    <x v="46"/>
    <n v="11960"/>
    <n v="199"/>
    <x v="1"/>
    <n v="221"/>
    <n v="54.12"/>
    <x v="1"/>
    <x v="1"/>
    <n v="1443762000"/>
    <n v="1444021200"/>
    <b v="0"/>
    <b v="1"/>
    <x v="22"/>
    <x v="4"/>
    <x v="22"/>
  </r>
  <r>
    <n v="558"/>
    <s v="Ho Ltd"/>
    <s v="Enhanced client-driven capacity"/>
    <x v="306"/>
    <n v="7966"/>
    <n v="137"/>
    <x v="1"/>
    <n v="126"/>
    <n v="63.22"/>
    <x v="1"/>
    <x v="1"/>
    <n v="1456293600"/>
    <n v="1460005200"/>
    <b v="0"/>
    <b v="0"/>
    <x v="3"/>
    <x v="3"/>
    <x v="3"/>
  </r>
  <r>
    <n v="559"/>
    <s v="Brown, Estrada and Jensen"/>
    <s v="Exclusive systematic productivity"/>
    <x v="307"/>
    <n v="106321"/>
    <n v="101"/>
    <x v="1"/>
    <n v="1022"/>
    <n v="104.03"/>
    <x v="1"/>
    <x v="1"/>
    <n v="1470114000"/>
    <n v="1470718800"/>
    <b v="0"/>
    <b v="0"/>
    <x v="3"/>
    <x v="3"/>
    <x v="3"/>
  </r>
  <r>
    <n v="560"/>
    <s v="Hunt LLC"/>
    <s v="Re-engineered radical policy"/>
    <x v="77"/>
    <n v="158832"/>
    <n v="794"/>
    <x v="1"/>
    <n v="3177"/>
    <n v="49.99"/>
    <x v="1"/>
    <x v="1"/>
    <n v="1321596000"/>
    <n v="1325052000"/>
    <b v="0"/>
    <b v="0"/>
    <x v="10"/>
    <x v="4"/>
    <x v="10"/>
  </r>
  <r>
    <n v="561"/>
    <s v="Fowler-Smith"/>
    <s v="Down-sized logistical adapter"/>
    <x v="162"/>
    <n v="11091"/>
    <n v="370"/>
    <x v="1"/>
    <n v="198"/>
    <n v="56.02"/>
    <x v="5"/>
    <x v="5"/>
    <n v="1318827600"/>
    <n v="1319000400"/>
    <b v="0"/>
    <b v="0"/>
    <x v="3"/>
    <x v="3"/>
    <x v="3"/>
  </r>
  <r>
    <n v="562"/>
    <s v="Blair Inc"/>
    <s v="Configurable bandwidth-monitored throughput"/>
    <x v="34"/>
    <n v="1269"/>
    <n v="13"/>
    <x v="0"/>
    <n v="26"/>
    <n v="48.81"/>
    <x v="5"/>
    <x v="5"/>
    <n v="1552366800"/>
    <n v="1552539600"/>
    <b v="0"/>
    <b v="0"/>
    <x v="1"/>
    <x v="1"/>
    <x v="1"/>
  </r>
  <r>
    <n v="563"/>
    <s v="Kelley, Stanton and Sanchez"/>
    <s v="Optional tangible pricing structure"/>
    <x v="41"/>
    <n v="5107"/>
    <n v="138"/>
    <x v="1"/>
    <n v="85"/>
    <n v="60.08"/>
    <x v="2"/>
    <x v="2"/>
    <n v="1542088800"/>
    <n v="1543816800"/>
    <b v="0"/>
    <b v="0"/>
    <x v="4"/>
    <x v="4"/>
    <x v="4"/>
  </r>
  <r>
    <n v="564"/>
    <s v="Hernandez-Macdonald"/>
    <s v="Organic high-level implementation"/>
    <x v="308"/>
    <n v="141393"/>
    <n v="84"/>
    <x v="0"/>
    <n v="1790"/>
    <n v="78.989999999999995"/>
    <x v="1"/>
    <x v="1"/>
    <n v="1426395600"/>
    <n v="1427086800"/>
    <b v="0"/>
    <b v="0"/>
    <x v="3"/>
    <x v="3"/>
    <x v="3"/>
  </r>
  <r>
    <n v="565"/>
    <s v="Joseph LLC"/>
    <s v="Decentralized logistical collaboration"/>
    <x v="309"/>
    <n v="194166"/>
    <n v="205"/>
    <x v="1"/>
    <n v="3596"/>
    <n v="53.99"/>
    <x v="1"/>
    <x v="1"/>
    <n v="1321336800"/>
    <n v="1323064800"/>
    <b v="0"/>
    <b v="0"/>
    <x v="3"/>
    <x v="3"/>
    <x v="3"/>
  </r>
  <r>
    <n v="566"/>
    <s v="Webb-Smith"/>
    <s v="Advanced content-based installation"/>
    <x v="29"/>
    <n v="4124"/>
    <n v="44"/>
    <x v="0"/>
    <n v="37"/>
    <n v="111.46"/>
    <x v="1"/>
    <x v="1"/>
    <n v="1456293600"/>
    <n v="1458277200"/>
    <b v="0"/>
    <b v="1"/>
    <x v="5"/>
    <x v="1"/>
    <x v="5"/>
  </r>
  <r>
    <n v="567"/>
    <s v="Johns PLC"/>
    <s v="Distributed high-level open architecture"/>
    <x v="85"/>
    <n v="14865"/>
    <n v="219"/>
    <x v="1"/>
    <n v="244"/>
    <n v="60.92"/>
    <x v="1"/>
    <x v="1"/>
    <n v="1404968400"/>
    <n v="1405141200"/>
    <b v="0"/>
    <b v="0"/>
    <x v="1"/>
    <x v="1"/>
    <x v="1"/>
  </r>
  <r>
    <n v="568"/>
    <s v="Hardin-Foley"/>
    <s v="Synergized zero tolerance help-desk"/>
    <x v="310"/>
    <n v="134688"/>
    <n v="186"/>
    <x v="1"/>
    <n v="5180"/>
    <n v="26"/>
    <x v="1"/>
    <x v="1"/>
    <n v="1279170000"/>
    <n v="1283058000"/>
    <b v="0"/>
    <b v="0"/>
    <x v="3"/>
    <x v="3"/>
    <x v="3"/>
  </r>
  <r>
    <n v="569"/>
    <s v="Fischer, Fowler and Arnold"/>
    <s v="Extended multi-tasking definition"/>
    <x v="311"/>
    <n v="47705"/>
    <n v="237"/>
    <x v="1"/>
    <n v="589"/>
    <n v="80.989999999999995"/>
    <x v="6"/>
    <x v="6"/>
    <n v="1294725600"/>
    <n v="1295762400"/>
    <b v="0"/>
    <b v="0"/>
    <x v="10"/>
    <x v="4"/>
    <x v="10"/>
  </r>
  <r>
    <n v="570"/>
    <s v="Martinez-Juarez"/>
    <s v="Realigned uniform knowledge user"/>
    <x v="312"/>
    <n v="95364"/>
    <n v="306"/>
    <x v="1"/>
    <n v="2725"/>
    <n v="35"/>
    <x v="1"/>
    <x v="1"/>
    <n v="1419055200"/>
    <n v="1419573600"/>
    <b v="0"/>
    <b v="1"/>
    <x v="1"/>
    <x v="1"/>
    <x v="1"/>
  </r>
  <r>
    <n v="571"/>
    <s v="Wilson and Sons"/>
    <s v="Monitored grid-enabled model"/>
    <x v="26"/>
    <n v="3295"/>
    <n v="94"/>
    <x v="0"/>
    <n v="35"/>
    <n v="94.14"/>
    <x v="6"/>
    <x v="6"/>
    <n v="1434690000"/>
    <n v="1438750800"/>
    <b v="0"/>
    <b v="0"/>
    <x v="12"/>
    <x v="4"/>
    <x v="12"/>
  </r>
  <r>
    <n v="572"/>
    <s v="Clements Group"/>
    <s v="Assimilated actuating policy"/>
    <x v="25"/>
    <n v="4896"/>
    <n v="54"/>
    <x v="3"/>
    <n v="94"/>
    <n v="52.09"/>
    <x v="1"/>
    <x v="1"/>
    <n v="1443416400"/>
    <n v="1444798800"/>
    <b v="0"/>
    <b v="1"/>
    <x v="1"/>
    <x v="1"/>
    <x v="1"/>
  </r>
  <r>
    <n v="573"/>
    <s v="Valenzuela-Cook"/>
    <s v="Total incremental productivity"/>
    <x v="313"/>
    <n v="7496"/>
    <n v="112"/>
    <x v="1"/>
    <n v="300"/>
    <n v="24.99"/>
    <x v="1"/>
    <x v="1"/>
    <n v="1399006800"/>
    <n v="1399179600"/>
    <b v="0"/>
    <b v="0"/>
    <x v="23"/>
    <x v="8"/>
    <x v="23"/>
  </r>
  <r>
    <n v="574"/>
    <s v="Parker, Haley and Foster"/>
    <s v="Adaptive local task-force"/>
    <x v="50"/>
    <n v="9967"/>
    <n v="369"/>
    <x v="1"/>
    <n v="144"/>
    <n v="69.22"/>
    <x v="1"/>
    <x v="1"/>
    <n v="1575698400"/>
    <n v="1576562400"/>
    <b v="0"/>
    <b v="1"/>
    <x v="0"/>
    <x v="0"/>
    <x v="0"/>
  </r>
  <r>
    <n v="575"/>
    <s v="Fuentes LLC"/>
    <s v="Universal zero-defect concept"/>
    <x v="314"/>
    <n v="52421"/>
    <n v="63"/>
    <x v="0"/>
    <n v="558"/>
    <n v="93.94"/>
    <x v="1"/>
    <x v="1"/>
    <n v="1400562000"/>
    <n v="1400821200"/>
    <b v="0"/>
    <b v="1"/>
    <x v="3"/>
    <x v="3"/>
    <x v="3"/>
  </r>
  <r>
    <n v="576"/>
    <s v="Moran and Sons"/>
    <s v="Object-based bottom-line superstructure"/>
    <x v="62"/>
    <n v="6298"/>
    <n v="65"/>
    <x v="0"/>
    <n v="64"/>
    <n v="98.41"/>
    <x v="1"/>
    <x v="1"/>
    <n v="1509512400"/>
    <n v="1510984800"/>
    <b v="0"/>
    <b v="0"/>
    <x v="3"/>
    <x v="3"/>
    <x v="3"/>
  </r>
  <r>
    <n v="577"/>
    <s v="Stevens Inc"/>
    <s v="Adaptive 24hour projection"/>
    <x v="139"/>
    <n v="1546"/>
    <n v="19"/>
    <x v="3"/>
    <n v="37"/>
    <n v="41.78"/>
    <x v="1"/>
    <x v="1"/>
    <n v="1299823200"/>
    <n v="1302066000"/>
    <b v="0"/>
    <b v="0"/>
    <x v="17"/>
    <x v="1"/>
    <x v="17"/>
  </r>
  <r>
    <n v="578"/>
    <s v="Martinez-Johnson"/>
    <s v="Sharable radical toolset"/>
    <x v="315"/>
    <n v="16168"/>
    <n v="17"/>
    <x v="0"/>
    <n v="245"/>
    <n v="65.989999999999995"/>
    <x v="1"/>
    <x v="1"/>
    <n v="1322719200"/>
    <n v="1322978400"/>
    <b v="0"/>
    <b v="0"/>
    <x v="22"/>
    <x v="4"/>
    <x v="22"/>
  </r>
  <r>
    <n v="579"/>
    <s v="Franklin Inc"/>
    <s v="Focused multimedia knowledgebase"/>
    <x v="8"/>
    <n v="6269"/>
    <n v="101"/>
    <x v="1"/>
    <n v="87"/>
    <n v="72.06"/>
    <x v="1"/>
    <x v="1"/>
    <n v="1312693200"/>
    <n v="1313730000"/>
    <b v="0"/>
    <b v="0"/>
    <x v="17"/>
    <x v="1"/>
    <x v="17"/>
  </r>
  <r>
    <n v="580"/>
    <s v="Perez PLC"/>
    <s v="Seamless 6thgeneration extranet"/>
    <x v="316"/>
    <n v="149578"/>
    <n v="342"/>
    <x v="1"/>
    <n v="3116"/>
    <n v="48"/>
    <x v="1"/>
    <x v="1"/>
    <n v="1393394400"/>
    <n v="1394085600"/>
    <b v="0"/>
    <b v="0"/>
    <x v="3"/>
    <x v="3"/>
    <x v="3"/>
  </r>
  <r>
    <n v="581"/>
    <s v="Sanchez, Cross and Savage"/>
    <s v="Sharable mobile knowledgebase"/>
    <x v="46"/>
    <n v="3841"/>
    <n v="64"/>
    <x v="0"/>
    <n v="71"/>
    <n v="54.1"/>
    <x v="1"/>
    <x v="1"/>
    <n v="1304053200"/>
    <n v="1305349200"/>
    <b v="0"/>
    <b v="0"/>
    <x v="2"/>
    <x v="2"/>
    <x v="2"/>
  </r>
  <r>
    <n v="582"/>
    <s v="Pineda Ltd"/>
    <s v="Cross-group global system engine"/>
    <x v="251"/>
    <n v="4531"/>
    <n v="52"/>
    <x v="0"/>
    <n v="42"/>
    <n v="107.88"/>
    <x v="1"/>
    <x v="1"/>
    <n v="1433912400"/>
    <n v="1434344400"/>
    <b v="0"/>
    <b v="1"/>
    <x v="11"/>
    <x v="6"/>
    <x v="11"/>
  </r>
  <r>
    <n v="583"/>
    <s v="Powell and Sons"/>
    <s v="Centralized clear-thinking conglomeration"/>
    <x v="317"/>
    <n v="60934"/>
    <n v="322"/>
    <x v="1"/>
    <n v="909"/>
    <n v="67.03"/>
    <x v="1"/>
    <x v="1"/>
    <n v="1329717600"/>
    <n v="1331186400"/>
    <b v="0"/>
    <b v="0"/>
    <x v="4"/>
    <x v="4"/>
    <x v="4"/>
  </r>
  <r>
    <n v="584"/>
    <s v="Nunez-Richards"/>
    <s v="De-engineered cohesive system engine"/>
    <x v="318"/>
    <n v="103255"/>
    <n v="120"/>
    <x v="1"/>
    <n v="1613"/>
    <n v="64.010000000000005"/>
    <x v="1"/>
    <x v="1"/>
    <n v="1335330000"/>
    <n v="1336539600"/>
    <b v="0"/>
    <b v="0"/>
    <x v="2"/>
    <x v="2"/>
    <x v="2"/>
  </r>
  <r>
    <n v="585"/>
    <s v="Pugh LLC"/>
    <s v="Reactive analyzing function"/>
    <x v="200"/>
    <n v="13065"/>
    <n v="147"/>
    <x v="1"/>
    <n v="136"/>
    <n v="96.07"/>
    <x v="1"/>
    <x v="1"/>
    <n v="1268888400"/>
    <n v="1269752400"/>
    <b v="0"/>
    <b v="0"/>
    <x v="18"/>
    <x v="5"/>
    <x v="18"/>
  </r>
  <r>
    <n v="586"/>
    <s v="Rowe-Wong"/>
    <s v="Robust hybrid budgetary management"/>
    <x v="31"/>
    <n v="6654"/>
    <n v="951"/>
    <x v="1"/>
    <n v="130"/>
    <n v="51.18"/>
    <x v="1"/>
    <x v="1"/>
    <n v="1289973600"/>
    <n v="1291615200"/>
    <b v="0"/>
    <b v="0"/>
    <x v="1"/>
    <x v="1"/>
    <x v="1"/>
  </r>
  <r>
    <n v="587"/>
    <s v="Williams-Santos"/>
    <s v="Open-source analyzing monitoring"/>
    <x v="151"/>
    <n v="6852"/>
    <n v="73"/>
    <x v="0"/>
    <n v="156"/>
    <n v="43.92"/>
    <x v="0"/>
    <x v="0"/>
    <n v="1547877600"/>
    <n v="1552366800"/>
    <b v="0"/>
    <b v="1"/>
    <x v="0"/>
    <x v="0"/>
    <x v="0"/>
  </r>
  <r>
    <n v="588"/>
    <s v="Weber Inc"/>
    <s v="Up-sized discrete firmware"/>
    <x v="215"/>
    <n v="124517"/>
    <n v="79"/>
    <x v="0"/>
    <n v="1368"/>
    <n v="91.02"/>
    <x v="4"/>
    <x v="4"/>
    <n v="1269493200"/>
    <n v="1272171600"/>
    <b v="0"/>
    <b v="0"/>
    <x v="3"/>
    <x v="3"/>
    <x v="3"/>
  </r>
  <r>
    <n v="589"/>
    <s v="Avery, Brown and Parker"/>
    <s v="Exclusive intangible extranet"/>
    <x v="58"/>
    <n v="5113"/>
    <n v="65"/>
    <x v="0"/>
    <n v="102"/>
    <n v="50.13"/>
    <x v="1"/>
    <x v="1"/>
    <n v="1436072400"/>
    <n v="1436677200"/>
    <b v="0"/>
    <b v="0"/>
    <x v="4"/>
    <x v="4"/>
    <x v="4"/>
  </r>
  <r>
    <n v="590"/>
    <s v="Cox Group"/>
    <s v="Synergized analyzing process improvement"/>
    <x v="143"/>
    <n v="5824"/>
    <n v="82"/>
    <x v="0"/>
    <n v="86"/>
    <n v="67.72"/>
    <x v="2"/>
    <x v="2"/>
    <n v="1419141600"/>
    <n v="1420092000"/>
    <b v="0"/>
    <b v="0"/>
    <x v="15"/>
    <x v="5"/>
    <x v="15"/>
  </r>
  <r>
    <n v="591"/>
    <s v="Jensen LLC"/>
    <s v="Realigned dedicated system engine"/>
    <x v="60"/>
    <n v="6226"/>
    <n v="1038"/>
    <x v="1"/>
    <n v="102"/>
    <n v="61.04"/>
    <x v="1"/>
    <x v="1"/>
    <n v="1279083600"/>
    <n v="1279947600"/>
    <b v="0"/>
    <b v="0"/>
    <x v="11"/>
    <x v="6"/>
    <x v="11"/>
  </r>
  <r>
    <n v="592"/>
    <s v="Brown Inc"/>
    <s v="Object-based bandwidth-monitored concept"/>
    <x v="154"/>
    <n v="20243"/>
    <n v="13"/>
    <x v="0"/>
    <n v="253"/>
    <n v="80.010000000000005"/>
    <x v="1"/>
    <x v="1"/>
    <n v="1401426000"/>
    <n v="1402203600"/>
    <b v="0"/>
    <b v="0"/>
    <x v="3"/>
    <x v="3"/>
    <x v="3"/>
  </r>
  <r>
    <n v="593"/>
    <s v="Hale-Hayes"/>
    <s v="Ameliorated client-driven open system"/>
    <x v="319"/>
    <n v="188288"/>
    <n v="155"/>
    <x v="1"/>
    <n v="4006"/>
    <n v="47"/>
    <x v="1"/>
    <x v="1"/>
    <n v="1395810000"/>
    <n v="1396933200"/>
    <b v="0"/>
    <b v="0"/>
    <x v="10"/>
    <x v="4"/>
    <x v="10"/>
  </r>
  <r>
    <n v="594"/>
    <s v="Mcbride PLC"/>
    <s v="Upgradable leadingedge Local Area Network"/>
    <x v="320"/>
    <n v="11167"/>
    <n v="7"/>
    <x v="0"/>
    <n v="157"/>
    <n v="71.13"/>
    <x v="1"/>
    <x v="1"/>
    <n v="1467003600"/>
    <n v="1467262800"/>
    <b v="0"/>
    <b v="1"/>
    <x v="3"/>
    <x v="3"/>
    <x v="3"/>
  </r>
  <r>
    <n v="595"/>
    <s v="Harris-Jennings"/>
    <s v="Customizable intermediate data-warehouse"/>
    <x v="321"/>
    <n v="146595"/>
    <n v="209"/>
    <x v="1"/>
    <n v="1629"/>
    <n v="89.99"/>
    <x v="1"/>
    <x v="1"/>
    <n v="1268715600"/>
    <n v="1270530000"/>
    <b v="0"/>
    <b v="1"/>
    <x v="3"/>
    <x v="3"/>
    <x v="3"/>
  </r>
  <r>
    <n v="596"/>
    <s v="Becker-Scott"/>
    <s v="Managed optimizing archive"/>
    <x v="58"/>
    <n v="7875"/>
    <n v="100"/>
    <x v="0"/>
    <n v="183"/>
    <n v="43.03"/>
    <x v="1"/>
    <x v="1"/>
    <n v="1457157600"/>
    <n v="1457762400"/>
    <b v="0"/>
    <b v="1"/>
    <x v="6"/>
    <x v="4"/>
    <x v="6"/>
  </r>
  <r>
    <n v="597"/>
    <s v="Todd, Freeman and Henry"/>
    <s v="Diverse systematic projection"/>
    <x v="322"/>
    <n v="148779"/>
    <n v="202"/>
    <x v="1"/>
    <n v="2188"/>
    <n v="68"/>
    <x v="1"/>
    <x v="1"/>
    <n v="1573970400"/>
    <n v="1575525600"/>
    <b v="0"/>
    <b v="0"/>
    <x v="3"/>
    <x v="3"/>
    <x v="3"/>
  </r>
  <r>
    <n v="598"/>
    <s v="Martinez, Garza and Young"/>
    <s v="Up-sized web-enabled info-mediaries"/>
    <x v="323"/>
    <n v="175868"/>
    <n v="162"/>
    <x v="1"/>
    <n v="2409"/>
    <n v="73"/>
    <x v="6"/>
    <x v="6"/>
    <n v="1276578000"/>
    <n v="1279083600"/>
    <b v="0"/>
    <b v="0"/>
    <x v="1"/>
    <x v="1"/>
    <x v="1"/>
  </r>
  <r>
    <n v="599"/>
    <s v="Smith-Ramos"/>
    <s v="Persevering optimizing Graphical User Interface"/>
    <x v="324"/>
    <n v="5112"/>
    <n v="4"/>
    <x v="0"/>
    <n v="82"/>
    <n v="62.34"/>
    <x v="3"/>
    <x v="3"/>
    <n v="1423720800"/>
    <n v="1424412000"/>
    <b v="0"/>
    <b v="0"/>
    <x v="4"/>
    <x v="4"/>
    <x v="4"/>
  </r>
  <r>
    <n v="600"/>
    <s v="Brown-George"/>
    <s v="Cross-platform tertiary array"/>
    <x v="0"/>
    <n v="5"/>
    <n v="5"/>
    <x v="0"/>
    <n v="1"/>
    <n v="5"/>
    <x v="4"/>
    <x v="4"/>
    <n v="1375160400"/>
    <n v="1376197200"/>
    <b v="0"/>
    <b v="0"/>
    <x v="0"/>
    <x v="0"/>
    <x v="0"/>
  </r>
  <r>
    <n v="601"/>
    <s v="Waters and Sons"/>
    <s v="Inverse neutral structure"/>
    <x v="9"/>
    <n v="13018"/>
    <n v="207"/>
    <x v="1"/>
    <n v="194"/>
    <n v="67.099999999999994"/>
    <x v="1"/>
    <x v="1"/>
    <n v="1401426000"/>
    <n v="1402894800"/>
    <b v="1"/>
    <b v="0"/>
    <x v="8"/>
    <x v="2"/>
    <x v="8"/>
  </r>
  <r>
    <n v="602"/>
    <s v="Brown Ltd"/>
    <s v="Quality-focused system-worthy support"/>
    <x v="325"/>
    <n v="91176"/>
    <n v="128"/>
    <x v="1"/>
    <n v="1140"/>
    <n v="79.98"/>
    <x v="1"/>
    <x v="1"/>
    <n v="1433480400"/>
    <n v="1434430800"/>
    <b v="0"/>
    <b v="0"/>
    <x v="3"/>
    <x v="3"/>
    <x v="3"/>
  </r>
  <r>
    <n v="603"/>
    <s v="Christian, Yates and Greer"/>
    <s v="Vision-oriented 5thgeneration array"/>
    <x v="98"/>
    <n v="6342"/>
    <n v="120"/>
    <x v="1"/>
    <n v="102"/>
    <n v="62.18"/>
    <x v="1"/>
    <x v="1"/>
    <n v="1555563600"/>
    <n v="1557896400"/>
    <b v="0"/>
    <b v="0"/>
    <x v="3"/>
    <x v="3"/>
    <x v="3"/>
  </r>
  <r>
    <n v="604"/>
    <s v="Cole, Hernandez and Rodriguez"/>
    <s v="Cross-platform logistical circuit"/>
    <x v="326"/>
    <n v="151438"/>
    <n v="171"/>
    <x v="1"/>
    <n v="2857"/>
    <n v="53.01"/>
    <x v="1"/>
    <x v="1"/>
    <n v="1295676000"/>
    <n v="1297490400"/>
    <b v="0"/>
    <b v="0"/>
    <x v="3"/>
    <x v="3"/>
    <x v="3"/>
  </r>
  <r>
    <n v="605"/>
    <s v="Ortiz, Valenzuela and Collins"/>
    <s v="Profound solution-oriented matrix"/>
    <x v="88"/>
    <n v="6178"/>
    <n v="187"/>
    <x v="1"/>
    <n v="107"/>
    <n v="57.74"/>
    <x v="1"/>
    <x v="1"/>
    <n v="1443848400"/>
    <n v="1447394400"/>
    <b v="0"/>
    <b v="0"/>
    <x v="9"/>
    <x v="5"/>
    <x v="9"/>
  </r>
  <r>
    <n v="606"/>
    <s v="Valencia PLC"/>
    <s v="Extended asynchronous initiative"/>
    <x v="74"/>
    <n v="6405"/>
    <n v="188"/>
    <x v="1"/>
    <n v="160"/>
    <n v="40.03"/>
    <x v="4"/>
    <x v="4"/>
    <n v="1457330400"/>
    <n v="1458277200"/>
    <b v="0"/>
    <b v="0"/>
    <x v="1"/>
    <x v="1"/>
    <x v="1"/>
  </r>
  <r>
    <n v="607"/>
    <s v="Gordon, Mendez and Johnson"/>
    <s v="Fundamental needs-based frame"/>
    <x v="327"/>
    <n v="180667"/>
    <n v="131"/>
    <x v="1"/>
    <n v="2230"/>
    <n v="81.02"/>
    <x v="1"/>
    <x v="1"/>
    <n v="1395550800"/>
    <n v="1395723600"/>
    <b v="0"/>
    <b v="0"/>
    <x v="0"/>
    <x v="0"/>
    <x v="0"/>
  </r>
  <r>
    <n v="608"/>
    <s v="Johnson Group"/>
    <s v="Compatible full-range leverage"/>
    <x v="61"/>
    <n v="11075"/>
    <n v="284"/>
    <x v="1"/>
    <n v="316"/>
    <n v="35.049999999999997"/>
    <x v="1"/>
    <x v="1"/>
    <n v="1551852000"/>
    <n v="1552197600"/>
    <b v="0"/>
    <b v="1"/>
    <x v="17"/>
    <x v="1"/>
    <x v="17"/>
  </r>
  <r>
    <n v="609"/>
    <s v="Rose-Fuller"/>
    <s v="Upgradable holistic system engine"/>
    <x v="83"/>
    <n v="12042"/>
    <n v="120"/>
    <x v="1"/>
    <n v="117"/>
    <n v="102.92"/>
    <x v="1"/>
    <x v="1"/>
    <n v="1547618400"/>
    <n v="1549087200"/>
    <b v="0"/>
    <b v="0"/>
    <x v="22"/>
    <x v="4"/>
    <x v="22"/>
  </r>
  <r>
    <n v="610"/>
    <s v="Hughes, Mendez and Patterson"/>
    <s v="Stand-alone multi-state data-warehouse"/>
    <x v="328"/>
    <n v="179356"/>
    <n v="419"/>
    <x v="1"/>
    <n v="6406"/>
    <n v="28"/>
    <x v="1"/>
    <x v="1"/>
    <n v="1355637600"/>
    <n v="1356847200"/>
    <b v="0"/>
    <b v="0"/>
    <x v="3"/>
    <x v="3"/>
    <x v="3"/>
  </r>
  <r>
    <n v="611"/>
    <s v="Brady, Cortez and Rodriguez"/>
    <s v="Multi-lateral maximized core"/>
    <x v="139"/>
    <n v="1136"/>
    <n v="14"/>
    <x v="3"/>
    <n v="15"/>
    <n v="75.73"/>
    <x v="1"/>
    <x v="1"/>
    <n v="1374728400"/>
    <n v="1375765200"/>
    <b v="0"/>
    <b v="0"/>
    <x v="3"/>
    <x v="3"/>
    <x v="3"/>
  </r>
  <r>
    <n v="612"/>
    <s v="Wang, Nguyen and Horton"/>
    <s v="Innovative holistic hub"/>
    <x v="8"/>
    <n v="8645"/>
    <n v="139"/>
    <x v="1"/>
    <n v="192"/>
    <n v="45.03"/>
    <x v="1"/>
    <x v="1"/>
    <n v="1287810000"/>
    <n v="1289800800"/>
    <b v="0"/>
    <b v="0"/>
    <x v="5"/>
    <x v="1"/>
    <x v="5"/>
  </r>
  <r>
    <n v="613"/>
    <s v="Santos, Williams and Brown"/>
    <s v="Reverse-engineered 24/7 methodology"/>
    <x v="65"/>
    <n v="1914"/>
    <n v="174"/>
    <x v="1"/>
    <n v="26"/>
    <n v="73.62"/>
    <x v="0"/>
    <x v="0"/>
    <n v="1503723600"/>
    <n v="1504501200"/>
    <b v="0"/>
    <b v="0"/>
    <x v="3"/>
    <x v="3"/>
    <x v="3"/>
  </r>
  <r>
    <n v="614"/>
    <s v="Barnett and Sons"/>
    <s v="Business-focused dynamic info-mediaries"/>
    <x v="329"/>
    <n v="41205"/>
    <n v="155"/>
    <x v="1"/>
    <n v="723"/>
    <n v="56.99"/>
    <x v="1"/>
    <x v="1"/>
    <n v="1484114400"/>
    <n v="1485669600"/>
    <b v="0"/>
    <b v="0"/>
    <x v="3"/>
    <x v="3"/>
    <x v="3"/>
  </r>
  <r>
    <n v="615"/>
    <s v="Petersen-Rodriguez"/>
    <s v="Digitized clear-thinking installation"/>
    <x v="275"/>
    <n v="14488"/>
    <n v="170"/>
    <x v="1"/>
    <n v="170"/>
    <n v="85.22"/>
    <x v="6"/>
    <x v="6"/>
    <n v="1461906000"/>
    <n v="1462770000"/>
    <b v="0"/>
    <b v="0"/>
    <x v="3"/>
    <x v="3"/>
    <x v="3"/>
  </r>
  <r>
    <n v="616"/>
    <s v="Burnett-Mora"/>
    <s v="Quality-focused 24/7 superstructure"/>
    <x v="330"/>
    <n v="12129"/>
    <n v="190"/>
    <x v="1"/>
    <n v="238"/>
    <n v="50.96"/>
    <x v="4"/>
    <x v="4"/>
    <n v="1379653200"/>
    <n v="1379739600"/>
    <b v="0"/>
    <b v="1"/>
    <x v="7"/>
    <x v="1"/>
    <x v="7"/>
  </r>
  <r>
    <n v="617"/>
    <s v="King LLC"/>
    <s v="Multi-channeled local intranet"/>
    <x v="1"/>
    <n v="3496"/>
    <n v="250"/>
    <x v="1"/>
    <n v="55"/>
    <n v="63.56"/>
    <x v="1"/>
    <x v="1"/>
    <n v="1401858000"/>
    <n v="1402722000"/>
    <b v="0"/>
    <b v="0"/>
    <x v="3"/>
    <x v="3"/>
    <x v="3"/>
  </r>
  <r>
    <n v="618"/>
    <s v="Miller Ltd"/>
    <s v="Open-architected mobile emulation"/>
    <x v="331"/>
    <n v="97037"/>
    <n v="49"/>
    <x v="0"/>
    <n v="1198"/>
    <n v="81"/>
    <x v="1"/>
    <x v="1"/>
    <n v="1367470800"/>
    <n v="1369285200"/>
    <b v="0"/>
    <b v="0"/>
    <x v="9"/>
    <x v="5"/>
    <x v="9"/>
  </r>
  <r>
    <n v="619"/>
    <s v="Case LLC"/>
    <s v="Ameliorated foreground methodology"/>
    <x v="332"/>
    <n v="55757"/>
    <n v="28"/>
    <x v="0"/>
    <n v="648"/>
    <n v="86.04"/>
    <x v="1"/>
    <x v="1"/>
    <n v="1304658000"/>
    <n v="1304744400"/>
    <b v="1"/>
    <b v="1"/>
    <x v="3"/>
    <x v="3"/>
    <x v="3"/>
  </r>
  <r>
    <n v="620"/>
    <s v="Swanson, Wilson and Baker"/>
    <s v="Synergized well-modulated project"/>
    <x v="333"/>
    <n v="11525"/>
    <n v="268"/>
    <x v="1"/>
    <n v="128"/>
    <n v="90.04"/>
    <x v="2"/>
    <x v="2"/>
    <n v="1467954000"/>
    <n v="1468299600"/>
    <b v="0"/>
    <b v="0"/>
    <x v="14"/>
    <x v="7"/>
    <x v="14"/>
  </r>
  <r>
    <n v="621"/>
    <s v="Dean, Fox and Phillips"/>
    <s v="Extended context-sensitive forecast"/>
    <x v="334"/>
    <n v="158669"/>
    <n v="620"/>
    <x v="1"/>
    <n v="2144"/>
    <n v="74.010000000000005"/>
    <x v="1"/>
    <x v="1"/>
    <n v="1473742800"/>
    <n v="1474174800"/>
    <b v="0"/>
    <b v="0"/>
    <x v="3"/>
    <x v="3"/>
    <x v="3"/>
  </r>
  <r>
    <n v="622"/>
    <s v="Smith-Smith"/>
    <s v="Total leadingedge neural-net"/>
    <x v="335"/>
    <n v="5916"/>
    <n v="3"/>
    <x v="0"/>
    <n v="64"/>
    <n v="92.44"/>
    <x v="1"/>
    <x v="1"/>
    <n v="1523768400"/>
    <n v="1526014800"/>
    <b v="0"/>
    <b v="0"/>
    <x v="7"/>
    <x v="1"/>
    <x v="7"/>
  </r>
  <r>
    <n v="623"/>
    <s v="Smith, Scott and Rodriguez"/>
    <s v="Organic actuating protocol"/>
    <x v="336"/>
    <n v="150806"/>
    <n v="160"/>
    <x v="1"/>
    <n v="2693"/>
    <n v="56"/>
    <x v="4"/>
    <x v="4"/>
    <n v="1437022800"/>
    <n v="1437454800"/>
    <b v="0"/>
    <b v="0"/>
    <x v="3"/>
    <x v="3"/>
    <x v="3"/>
  </r>
  <r>
    <n v="624"/>
    <s v="White, Robertson and Roberts"/>
    <s v="Down-sized national software"/>
    <x v="135"/>
    <n v="14249"/>
    <n v="279"/>
    <x v="1"/>
    <n v="432"/>
    <n v="32.979999999999997"/>
    <x v="1"/>
    <x v="1"/>
    <n v="1422165600"/>
    <n v="1422684000"/>
    <b v="0"/>
    <b v="0"/>
    <x v="14"/>
    <x v="7"/>
    <x v="14"/>
  </r>
  <r>
    <n v="625"/>
    <s v="Martinez Inc"/>
    <s v="Organic upward-trending Graphical User Interface"/>
    <x v="168"/>
    <n v="5803"/>
    <n v="77"/>
    <x v="0"/>
    <n v="62"/>
    <n v="93.6"/>
    <x v="1"/>
    <x v="1"/>
    <n v="1580104800"/>
    <n v="1581314400"/>
    <b v="0"/>
    <b v="0"/>
    <x v="3"/>
    <x v="3"/>
    <x v="3"/>
  </r>
  <r>
    <n v="626"/>
    <s v="Tucker, Mccoy and Marquez"/>
    <s v="Synergistic tertiary budgetary management"/>
    <x v="330"/>
    <n v="13205"/>
    <n v="206"/>
    <x v="1"/>
    <n v="189"/>
    <n v="69.87"/>
    <x v="1"/>
    <x v="1"/>
    <n v="1285650000"/>
    <n v="1286427600"/>
    <b v="0"/>
    <b v="1"/>
    <x v="3"/>
    <x v="3"/>
    <x v="3"/>
  </r>
  <r>
    <n v="627"/>
    <s v="Martin, Lee and Armstrong"/>
    <s v="Open-architected incremental ability"/>
    <x v="39"/>
    <n v="11108"/>
    <n v="694"/>
    <x v="1"/>
    <n v="154"/>
    <n v="72.13"/>
    <x v="4"/>
    <x v="4"/>
    <n v="1276664400"/>
    <n v="1278738000"/>
    <b v="1"/>
    <b v="0"/>
    <x v="0"/>
    <x v="0"/>
    <x v="0"/>
  </r>
  <r>
    <n v="628"/>
    <s v="Dunn, Moreno and Green"/>
    <s v="Intuitive object-oriented task-force"/>
    <x v="89"/>
    <n v="2884"/>
    <n v="152"/>
    <x v="1"/>
    <n v="96"/>
    <n v="30.04"/>
    <x v="1"/>
    <x v="1"/>
    <n v="1286168400"/>
    <n v="1286427600"/>
    <b v="0"/>
    <b v="0"/>
    <x v="7"/>
    <x v="1"/>
    <x v="7"/>
  </r>
  <r>
    <n v="629"/>
    <s v="Jackson, Martinez and Ray"/>
    <s v="Multi-tiered executive toolset"/>
    <x v="337"/>
    <n v="55476"/>
    <n v="65"/>
    <x v="0"/>
    <n v="750"/>
    <n v="73.97"/>
    <x v="1"/>
    <x v="1"/>
    <n v="1467781200"/>
    <n v="1467954000"/>
    <b v="0"/>
    <b v="1"/>
    <x v="3"/>
    <x v="3"/>
    <x v="3"/>
  </r>
  <r>
    <n v="630"/>
    <s v="Patterson-Johnson"/>
    <s v="Grass-roots directional workforce"/>
    <x v="40"/>
    <n v="5973"/>
    <n v="63"/>
    <x v="3"/>
    <n v="87"/>
    <n v="68.66"/>
    <x v="1"/>
    <x v="1"/>
    <n v="1556686800"/>
    <n v="1557637200"/>
    <b v="0"/>
    <b v="1"/>
    <x v="3"/>
    <x v="3"/>
    <x v="3"/>
  </r>
  <r>
    <n v="631"/>
    <s v="Carlson-Hernandez"/>
    <s v="Quality-focused real-time solution"/>
    <x v="338"/>
    <n v="183756"/>
    <n v="310"/>
    <x v="1"/>
    <n v="3063"/>
    <n v="59.99"/>
    <x v="1"/>
    <x v="1"/>
    <n v="1553576400"/>
    <n v="1553922000"/>
    <b v="0"/>
    <b v="0"/>
    <x v="3"/>
    <x v="3"/>
    <x v="3"/>
  </r>
  <r>
    <n v="632"/>
    <s v="Parker PLC"/>
    <s v="Reduced interactive matrix"/>
    <x v="339"/>
    <n v="30902"/>
    <n v="43"/>
    <x v="2"/>
    <n v="278"/>
    <n v="111.16"/>
    <x v="1"/>
    <x v="1"/>
    <n v="1414904400"/>
    <n v="1416463200"/>
    <b v="0"/>
    <b v="0"/>
    <x v="3"/>
    <x v="3"/>
    <x v="3"/>
  </r>
  <r>
    <n v="633"/>
    <s v="Yu and Sons"/>
    <s v="Adaptive context-sensitive architecture"/>
    <x v="313"/>
    <n v="5569"/>
    <n v="83"/>
    <x v="0"/>
    <n v="105"/>
    <n v="53.04"/>
    <x v="1"/>
    <x v="1"/>
    <n v="1446876000"/>
    <n v="1447221600"/>
    <b v="0"/>
    <b v="0"/>
    <x v="10"/>
    <x v="4"/>
    <x v="10"/>
  </r>
  <r>
    <n v="634"/>
    <s v="Taylor, Johnson and Hernandez"/>
    <s v="Polarized incremental portal"/>
    <x v="195"/>
    <n v="92824"/>
    <n v="79"/>
    <x v="3"/>
    <n v="1658"/>
    <n v="55.99"/>
    <x v="1"/>
    <x v="1"/>
    <n v="1490418000"/>
    <n v="1491627600"/>
    <b v="0"/>
    <b v="0"/>
    <x v="19"/>
    <x v="4"/>
    <x v="19"/>
  </r>
  <r>
    <n v="635"/>
    <s v="Mack Ltd"/>
    <s v="Reactive regional access"/>
    <x v="340"/>
    <n v="158590"/>
    <n v="114"/>
    <x v="1"/>
    <n v="2266"/>
    <n v="69.989999999999995"/>
    <x v="1"/>
    <x v="1"/>
    <n v="1360389600"/>
    <n v="1363150800"/>
    <b v="0"/>
    <b v="0"/>
    <x v="19"/>
    <x v="4"/>
    <x v="19"/>
  </r>
  <r>
    <n v="636"/>
    <s v="Lamb-Sanders"/>
    <s v="Stand-alone reciprocal frame"/>
    <x v="341"/>
    <n v="127591"/>
    <n v="65"/>
    <x v="0"/>
    <n v="2604"/>
    <n v="49"/>
    <x v="3"/>
    <x v="3"/>
    <n v="1326866400"/>
    <n v="1330754400"/>
    <b v="0"/>
    <b v="1"/>
    <x v="10"/>
    <x v="4"/>
    <x v="10"/>
  </r>
  <r>
    <n v="637"/>
    <s v="Williams-Ramirez"/>
    <s v="Open-architected 24/7 throughput"/>
    <x v="275"/>
    <n v="6750"/>
    <n v="79"/>
    <x v="0"/>
    <n v="65"/>
    <n v="103.85"/>
    <x v="1"/>
    <x v="1"/>
    <n v="1479103200"/>
    <n v="1479794400"/>
    <b v="0"/>
    <b v="0"/>
    <x v="3"/>
    <x v="3"/>
    <x v="3"/>
  </r>
  <r>
    <n v="638"/>
    <s v="Weaver Ltd"/>
    <s v="Monitored 24/7 approach"/>
    <x v="342"/>
    <n v="9318"/>
    <n v="11"/>
    <x v="0"/>
    <n v="94"/>
    <n v="99.13"/>
    <x v="1"/>
    <x v="1"/>
    <n v="1280206800"/>
    <n v="1281243600"/>
    <b v="0"/>
    <b v="1"/>
    <x v="3"/>
    <x v="3"/>
    <x v="3"/>
  </r>
  <r>
    <n v="639"/>
    <s v="Barnes-Williams"/>
    <s v="Upgradable explicit forecast"/>
    <x v="133"/>
    <n v="4832"/>
    <n v="56"/>
    <x v="2"/>
    <n v="45"/>
    <n v="107.38"/>
    <x v="1"/>
    <x v="1"/>
    <n v="1532754000"/>
    <n v="1532754000"/>
    <b v="0"/>
    <b v="1"/>
    <x v="6"/>
    <x v="4"/>
    <x v="6"/>
  </r>
  <r>
    <n v="640"/>
    <s v="Richardson, Woodward and Hansen"/>
    <s v="Pre-emptive context-sensitive support"/>
    <x v="343"/>
    <n v="19769"/>
    <n v="17"/>
    <x v="0"/>
    <n v="257"/>
    <n v="76.92"/>
    <x v="1"/>
    <x v="1"/>
    <n v="1453096800"/>
    <n v="1453356000"/>
    <b v="0"/>
    <b v="0"/>
    <x v="3"/>
    <x v="3"/>
    <x v="3"/>
  </r>
  <r>
    <n v="641"/>
    <s v="Hunt, Barker and Baker"/>
    <s v="Business-focused leadingedge instruction set"/>
    <x v="151"/>
    <n v="11277"/>
    <n v="120"/>
    <x v="1"/>
    <n v="194"/>
    <n v="58.13"/>
    <x v="5"/>
    <x v="5"/>
    <n v="1487570400"/>
    <n v="1489986000"/>
    <b v="0"/>
    <b v="0"/>
    <x v="3"/>
    <x v="3"/>
    <x v="3"/>
  </r>
  <r>
    <n v="642"/>
    <s v="Ramos, Moreno and Lewis"/>
    <s v="Extended multi-state knowledge user"/>
    <x v="243"/>
    <n v="13382"/>
    <n v="145"/>
    <x v="1"/>
    <n v="129"/>
    <n v="103.74"/>
    <x v="0"/>
    <x v="0"/>
    <n v="1545026400"/>
    <n v="1545804000"/>
    <b v="0"/>
    <b v="0"/>
    <x v="8"/>
    <x v="2"/>
    <x v="8"/>
  </r>
  <r>
    <n v="643"/>
    <s v="Harris Inc"/>
    <s v="Future-proofed modular groupware"/>
    <x v="344"/>
    <n v="32986"/>
    <n v="221"/>
    <x v="1"/>
    <n v="375"/>
    <n v="87.96"/>
    <x v="1"/>
    <x v="1"/>
    <n v="1488348000"/>
    <n v="1489899600"/>
    <b v="0"/>
    <b v="0"/>
    <x v="3"/>
    <x v="3"/>
    <x v="3"/>
  </r>
  <r>
    <n v="644"/>
    <s v="Peters-Nelson"/>
    <s v="Distributed real-time algorithm"/>
    <x v="345"/>
    <n v="81984"/>
    <n v="48"/>
    <x v="0"/>
    <n v="2928"/>
    <n v="28"/>
    <x v="0"/>
    <x v="0"/>
    <n v="1545112800"/>
    <n v="1546495200"/>
    <b v="0"/>
    <b v="0"/>
    <x v="3"/>
    <x v="3"/>
    <x v="3"/>
  </r>
  <r>
    <n v="645"/>
    <s v="Ferguson, Murphy and Bright"/>
    <s v="Multi-lateral heuristic throughput"/>
    <x v="346"/>
    <n v="178483"/>
    <n v="93"/>
    <x v="0"/>
    <n v="4697"/>
    <n v="38"/>
    <x v="1"/>
    <x v="1"/>
    <n v="1537938000"/>
    <n v="1539752400"/>
    <b v="0"/>
    <b v="1"/>
    <x v="1"/>
    <x v="1"/>
    <x v="1"/>
  </r>
  <r>
    <n v="646"/>
    <s v="Robinson Group"/>
    <s v="Switchable reciprocal middleware"/>
    <x v="201"/>
    <n v="87448"/>
    <n v="89"/>
    <x v="0"/>
    <n v="2915"/>
    <n v="30"/>
    <x v="1"/>
    <x v="1"/>
    <n v="1363150800"/>
    <n v="1364101200"/>
    <b v="0"/>
    <b v="0"/>
    <x v="11"/>
    <x v="6"/>
    <x v="11"/>
  </r>
  <r>
    <n v="647"/>
    <s v="Jordan-Wolfe"/>
    <s v="Inverse multimedia Graphic Interface"/>
    <x v="6"/>
    <n v="1863"/>
    <n v="41"/>
    <x v="0"/>
    <n v="18"/>
    <n v="103.5"/>
    <x v="1"/>
    <x v="1"/>
    <n v="1523250000"/>
    <n v="1525323600"/>
    <b v="0"/>
    <b v="0"/>
    <x v="18"/>
    <x v="5"/>
    <x v="18"/>
  </r>
  <r>
    <n v="648"/>
    <s v="Vargas-Cox"/>
    <s v="Vision-oriented local contingency"/>
    <x v="347"/>
    <n v="62174"/>
    <n v="63"/>
    <x v="3"/>
    <n v="723"/>
    <n v="85.99"/>
    <x v="1"/>
    <x v="1"/>
    <n v="1499317200"/>
    <n v="1500872400"/>
    <b v="1"/>
    <b v="0"/>
    <x v="0"/>
    <x v="0"/>
    <x v="0"/>
  </r>
  <r>
    <n v="649"/>
    <s v="Yang and Sons"/>
    <s v="Reactive 6thgeneration hub"/>
    <x v="155"/>
    <n v="59003"/>
    <n v="48"/>
    <x v="0"/>
    <n v="602"/>
    <n v="98.01"/>
    <x v="5"/>
    <x v="5"/>
    <n v="1287550800"/>
    <n v="1288501200"/>
    <b v="1"/>
    <b v="1"/>
    <x v="3"/>
    <x v="3"/>
    <x v="3"/>
  </r>
  <r>
    <n v="650"/>
    <s v="Wilson, Wilson and Mathis"/>
    <s v="Optional asymmetric success"/>
    <x v="0"/>
    <n v="2"/>
    <n v="2"/>
    <x v="0"/>
    <n v="1"/>
    <n v="2"/>
    <x v="1"/>
    <x v="1"/>
    <n v="1404795600"/>
    <n v="1407128400"/>
    <b v="0"/>
    <b v="0"/>
    <x v="17"/>
    <x v="1"/>
    <x v="17"/>
  </r>
  <r>
    <n v="651"/>
    <s v="Wang, Koch and Weaver"/>
    <s v="Digitized analyzing capacity"/>
    <x v="348"/>
    <n v="174039"/>
    <n v="88"/>
    <x v="0"/>
    <n v="3868"/>
    <n v="44.99"/>
    <x v="6"/>
    <x v="6"/>
    <n v="1393048800"/>
    <n v="1394344800"/>
    <b v="0"/>
    <b v="0"/>
    <x v="12"/>
    <x v="4"/>
    <x v="12"/>
  </r>
  <r>
    <n v="652"/>
    <s v="Cisneros Ltd"/>
    <s v="Vision-oriented regional hub"/>
    <x v="83"/>
    <n v="12684"/>
    <n v="127"/>
    <x v="1"/>
    <n v="409"/>
    <n v="31.01"/>
    <x v="1"/>
    <x v="1"/>
    <n v="1470373200"/>
    <n v="1474088400"/>
    <b v="0"/>
    <b v="0"/>
    <x v="2"/>
    <x v="2"/>
    <x v="2"/>
  </r>
  <r>
    <n v="653"/>
    <s v="Williams-Jones"/>
    <s v="Monitored incremental info-mediaries"/>
    <x v="60"/>
    <n v="14033"/>
    <n v="2339"/>
    <x v="1"/>
    <n v="234"/>
    <n v="59.97"/>
    <x v="1"/>
    <x v="1"/>
    <n v="1460091600"/>
    <n v="1460264400"/>
    <b v="0"/>
    <b v="0"/>
    <x v="2"/>
    <x v="2"/>
    <x v="2"/>
  </r>
  <r>
    <n v="654"/>
    <s v="Roberts, Hinton and Williams"/>
    <s v="Programmable static middleware"/>
    <x v="349"/>
    <n v="177936"/>
    <n v="508"/>
    <x v="1"/>
    <n v="3016"/>
    <n v="59"/>
    <x v="1"/>
    <x v="1"/>
    <n v="1440392400"/>
    <n v="1440824400"/>
    <b v="0"/>
    <b v="0"/>
    <x v="16"/>
    <x v="1"/>
    <x v="16"/>
  </r>
  <r>
    <n v="655"/>
    <s v="Gonzalez, Williams and Benson"/>
    <s v="Multi-layered bottom-line encryption"/>
    <x v="350"/>
    <n v="13212"/>
    <n v="191"/>
    <x v="1"/>
    <n v="264"/>
    <n v="50.05"/>
    <x v="1"/>
    <x v="1"/>
    <n v="1488434400"/>
    <n v="1489554000"/>
    <b v="1"/>
    <b v="0"/>
    <x v="14"/>
    <x v="7"/>
    <x v="14"/>
  </r>
  <r>
    <n v="656"/>
    <s v="Hobbs, Brown and Lee"/>
    <s v="Vision-oriented systematic Graphical User Interface"/>
    <x v="351"/>
    <n v="49879"/>
    <n v="42"/>
    <x v="0"/>
    <n v="504"/>
    <n v="98.97"/>
    <x v="2"/>
    <x v="2"/>
    <n v="1514440800"/>
    <n v="1514872800"/>
    <b v="0"/>
    <b v="0"/>
    <x v="0"/>
    <x v="0"/>
    <x v="0"/>
  </r>
  <r>
    <n v="657"/>
    <s v="Russo, Kim and Mccoy"/>
    <s v="Balanced optimal hardware"/>
    <x v="83"/>
    <n v="824"/>
    <n v="8"/>
    <x v="0"/>
    <n v="14"/>
    <n v="58.86"/>
    <x v="1"/>
    <x v="1"/>
    <n v="1514354400"/>
    <n v="1515736800"/>
    <b v="0"/>
    <b v="0"/>
    <x v="22"/>
    <x v="4"/>
    <x v="22"/>
  </r>
  <r>
    <n v="658"/>
    <s v="Howell, Myers and Olson"/>
    <s v="Self-enabling mission-critical success"/>
    <x v="352"/>
    <n v="31594"/>
    <n v="60"/>
    <x v="3"/>
    <n v="390"/>
    <n v="81.010000000000005"/>
    <x v="1"/>
    <x v="1"/>
    <n v="1440910800"/>
    <n v="1442898000"/>
    <b v="0"/>
    <b v="0"/>
    <x v="1"/>
    <x v="1"/>
    <x v="1"/>
  </r>
  <r>
    <n v="659"/>
    <s v="Bailey and Sons"/>
    <s v="Grass-roots dynamic emulation"/>
    <x v="353"/>
    <n v="57010"/>
    <n v="47"/>
    <x v="0"/>
    <n v="750"/>
    <n v="76.010000000000005"/>
    <x v="4"/>
    <x v="4"/>
    <n v="1296108000"/>
    <n v="1296194400"/>
    <b v="0"/>
    <b v="0"/>
    <x v="4"/>
    <x v="4"/>
    <x v="4"/>
  </r>
  <r>
    <n v="660"/>
    <s v="Jensen-Brown"/>
    <s v="Fundamental disintermediate matrix"/>
    <x v="14"/>
    <n v="7438"/>
    <n v="82"/>
    <x v="0"/>
    <n v="77"/>
    <n v="96.6"/>
    <x v="1"/>
    <x v="1"/>
    <n v="1440133200"/>
    <n v="1440910800"/>
    <b v="1"/>
    <b v="0"/>
    <x v="3"/>
    <x v="3"/>
    <x v="3"/>
  </r>
  <r>
    <n v="661"/>
    <s v="Smith Group"/>
    <s v="Right-sized secondary challenge"/>
    <x v="354"/>
    <n v="57872"/>
    <n v="54"/>
    <x v="0"/>
    <n v="752"/>
    <n v="76.959999999999994"/>
    <x v="3"/>
    <x v="3"/>
    <n v="1332910800"/>
    <n v="1335502800"/>
    <b v="0"/>
    <b v="0"/>
    <x v="17"/>
    <x v="1"/>
    <x v="17"/>
  </r>
  <r>
    <n v="662"/>
    <s v="Murphy-Farrell"/>
    <s v="Implemented exuding software"/>
    <x v="14"/>
    <n v="8906"/>
    <n v="98"/>
    <x v="0"/>
    <n v="131"/>
    <n v="67.98"/>
    <x v="1"/>
    <x v="1"/>
    <n v="1544335200"/>
    <n v="1544680800"/>
    <b v="0"/>
    <b v="0"/>
    <x v="3"/>
    <x v="3"/>
    <x v="3"/>
  </r>
  <r>
    <n v="663"/>
    <s v="Everett-Wolfe"/>
    <s v="Total optimizing software"/>
    <x v="83"/>
    <n v="7724"/>
    <n v="77"/>
    <x v="0"/>
    <n v="87"/>
    <n v="88.78"/>
    <x v="1"/>
    <x v="1"/>
    <n v="1286427600"/>
    <n v="1288414800"/>
    <b v="0"/>
    <b v="0"/>
    <x v="3"/>
    <x v="3"/>
    <x v="3"/>
  </r>
  <r>
    <n v="664"/>
    <s v="Young PLC"/>
    <s v="Optional maximized attitude"/>
    <x v="355"/>
    <n v="26571"/>
    <n v="33"/>
    <x v="0"/>
    <n v="1063"/>
    <n v="25"/>
    <x v="1"/>
    <x v="1"/>
    <n v="1329717600"/>
    <n v="1330581600"/>
    <b v="0"/>
    <b v="0"/>
    <x v="17"/>
    <x v="1"/>
    <x v="17"/>
  </r>
  <r>
    <n v="665"/>
    <s v="Park-Goodman"/>
    <s v="Customer-focused impactful extranet"/>
    <x v="135"/>
    <n v="12219"/>
    <n v="240"/>
    <x v="1"/>
    <n v="272"/>
    <n v="44.92"/>
    <x v="1"/>
    <x v="1"/>
    <n v="1310187600"/>
    <n v="1311397200"/>
    <b v="0"/>
    <b v="1"/>
    <x v="4"/>
    <x v="4"/>
    <x v="4"/>
  </r>
  <r>
    <n v="666"/>
    <s v="York, Barr and Grant"/>
    <s v="Cloned bottom-line success"/>
    <x v="33"/>
    <n v="1985"/>
    <n v="64"/>
    <x v="3"/>
    <n v="25"/>
    <n v="79.400000000000006"/>
    <x v="1"/>
    <x v="1"/>
    <n v="1377838800"/>
    <n v="1378357200"/>
    <b v="0"/>
    <b v="1"/>
    <x v="3"/>
    <x v="3"/>
    <x v="3"/>
  </r>
  <r>
    <n v="667"/>
    <s v="Little Ltd"/>
    <s v="Decentralized bandwidth-monitored ability"/>
    <x v="350"/>
    <n v="12155"/>
    <n v="176"/>
    <x v="1"/>
    <n v="419"/>
    <n v="29.01"/>
    <x v="1"/>
    <x v="1"/>
    <n v="1410325200"/>
    <n v="1411102800"/>
    <b v="0"/>
    <b v="0"/>
    <x v="23"/>
    <x v="8"/>
    <x v="23"/>
  </r>
  <r>
    <n v="668"/>
    <s v="Brown and Sons"/>
    <s v="Programmable leadingedge budgetary management"/>
    <x v="356"/>
    <n v="5593"/>
    <n v="20"/>
    <x v="0"/>
    <n v="76"/>
    <n v="73.59"/>
    <x v="1"/>
    <x v="1"/>
    <n v="1343797200"/>
    <n v="1344834000"/>
    <b v="0"/>
    <b v="0"/>
    <x v="3"/>
    <x v="3"/>
    <x v="3"/>
  </r>
  <r>
    <n v="669"/>
    <s v="Payne, Garrett and Thomas"/>
    <s v="Upgradable bi-directional concept"/>
    <x v="357"/>
    <n v="175020"/>
    <n v="359"/>
    <x v="1"/>
    <n v="1621"/>
    <n v="107.97"/>
    <x v="6"/>
    <x v="6"/>
    <n v="1498453200"/>
    <n v="1499230800"/>
    <b v="0"/>
    <b v="0"/>
    <x v="3"/>
    <x v="3"/>
    <x v="3"/>
  </r>
  <r>
    <n v="670"/>
    <s v="Robinson Group"/>
    <s v="Re-contextualized homogeneous flexibility"/>
    <x v="358"/>
    <n v="75955"/>
    <n v="469"/>
    <x v="1"/>
    <n v="1101"/>
    <n v="68.989999999999995"/>
    <x v="1"/>
    <x v="1"/>
    <n v="1456380000"/>
    <n v="1457416800"/>
    <b v="0"/>
    <b v="0"/>
    <x v="7"/>
    <x v="1"/>
    <x v="7"/>
  </r>
  <r>
    <n v="671"/>
    <s v="Robinson-Kelly"/>
    <s v="Monitored bi-directional standardization"/>
    <x v="359"/>
    <n v="119127"/>
    <n v="122"/>
    <x v="1"/>
    <n v="1073"/>
    <n v="111.02"/>
    <x v="1"/>
    <x v="1"/>
    <n v="1280552400"/>
    <n v="1280898000"/>
    <b v="0"/>
    <b v="1"/>
    <x v="3"/>
    <x v="3"/>
    <x v="3"/>
  </r>
  <r>
    <n v="672"/>
    <s v="Kelly-Colon"/>
    <s v="Stand-alone grid-enabled leverage"/>
    <x v="360"/>
    <n v="110689"/>
    <n v="56"/>
    <x v="0"/>
    <n v="4428"/>
    <n v="25"/>
    <x v="2"/>
    <x v="2"/>
    <n v="1521608400"/>
    <n v="1522472400"/>
    <b v="0"/>
    <b v="0"/>
    <x v="3"/>
    <x v="3"/>
    <x v="3"/>
  </r>
  <r>
    <n v="673"/>
    <s v="Turner, Scott and Gentry"/>
    <s v="Assimilated regional groupware"/>
    <x v="36"/>
    <n v="2445"/>
    <n v="44"/>
    <x v="0"/>
    <n v="58"/>
    <n v="42.16"/>
    <x v="6"/>
    <x v="6"/>
    <n v="1460696400"/>
    <n v="1462510800"/>
    <b v="0"/>
    <b v="0"/>
    <x v="7"/>
    <x v="1"/>
    <x v="7"/>
  </r>
  <r>
    <n v="674"/>
    <s v="Sanchez Ltd"/>
    <s v="Up-sized 24hour instruction set"/>
    <x v="361"/>
    <n v="57250"/>
    <n v="34"/>
    <x v="3"/>
    <n v="1218"/>
    <n v="47"/>
    <x v="1"/>
    <x v="1"/>
    <n v="1313730000"/>
    <n v="1317790800"/>
    <b v="0"/>
    <b v="0"/>
    <x v="14"/>
    <x v="7"/>
    <x v="14"/>
  </r>
  <r>
    <n v="675"/>
    <s v="Giles-Smith"/>
    <s v="Right-sized web-enabled intranet"/>
    <x v="62"/>
    <n v="11929"/>
    <n v="123"/>
    <x v="1"/>
    <n v="331"/>
    <n v="36.04"/>
    <x v="1"/>
    <x v="1"/>
    <n v="1568178000"/>
    <n v="1568782800"/>
    <b v="0"/>
    <b v="0"/>
    <x v="23"/>
    <x v="8"/>
    <x v="23"/>
  </r>
  <r>
    <n v="676"/>
    <s v="Thompson-Moreno"/>
    <s v="Expanded needs-based orchestration"/>
    <x v="362"/>
    <n v="118214"/>
    <n v="190"/>
    <x v="1"/>
    <n v="1170"/>
    <n v="101.04"/>
    <x v="1"/>
    <x v="1"/>
    <n v="1348635600"/>
    <n v="1349413200"/>
    <b v="0"/>
    <b v="0"/>
    <x v="14"/>
    <x v="7"/>
    <x v="14"/>
  </r>
  <r>
    <n v="677"/>
    <s v="Murphy-Fox"/>
    <s v="Organic system-worthy orchestration"/>
    <x v="98"/>
    <n v="4432"/>
    <n v="84"/>
    <x v="0"/>
    <n v="111"/>
    <n v="39.93"/>
    <x v="1"/>
    <x v="1"/>
    <n v="1468126800"/>
    <n v="1472446800"/>
    <b v="0"/>
    <b v="0"/>
    <x v="13"/>
    <x v="5"/>
    <x v="13"/>
  </r>
  <r>
    <n v="678"/>
    <s v="Rodriguez-Patterson"/>
    <s v="Inverse static standardization"/>
    <x v="105"/>
    <n v="17879"/>
    <n v="18"/>
    <x v="3"/>
    <n v="215"/>
    <n v="83.16"/>
    <x v="1"/>
    <x v="1"/>
    <n v="1547877600"/>
    <n v="1548050400"/>
    <b v="0"/>
    <b v="0"/>
    <x v="6"/>
    <x v="4"/>
    <x v="6"/>
  </r>
  <r>
    <n v="679"/>
    <s v="Davis Ltd"/>
    <s v="Synchronized motivating solution"/>
    <x v="1"/>
    <n v="14511"/>
    <n v="1037"/>
    <x v="1"/>
    <n v="363"/>
    <n v="39.979999999999997"/>
    <x v="1"/>
    <x v="1"/>
    <n v="1571374800"/>
    <n v="1571806800"/>
    <b v="0"/>
    <b v="1"/>
    <x v="0"/>
    <x v="0"/>
    <x v="0"/>
  </r>
  <r>
    <n v="680"/>
    <s v="Nelson-Valdez"/>
    <s v="Open-source 4thgeneration open system"/>
    <x v="363"/>
    <n v="141822"/>
    <n v="97"/>
    <x v="0"/>
    <n v="2955"/>
    <n v="47.99"/>
    <x v="1"/>
    <x v="1"/>
    <n v="1576303200"/>
    <n v="1576476000"/>
    <b v="0"/>
    <b v="1"/>
    <x v="20"/>
    <x v="6"/>
    <x v="20"/>
  </r>
  <r>
    <n v="681"/>
    <s v="Kelly PLC"/>
    <s v="Decentralized context-sensitive superstructure"/>
    <x v="364"/>
    <n v="159037"/>
    <n v="86"/>
    <x v="0"/>
    <n v="1657"/>
    <n v="95.98"/>
    <x v="1"/>
    <x v="1"/>
    <n v="1324447200"/>
    <n v="1324965600"/>
    <b v="0"/>
    <b v="0"/>
    <x v="3"/>
    <x v="3"/>
    <x v="3"/>
  </r>
  <r>
    <n v="682"/>
    <s v="Nguyen and Sons"/>
    <s v="Compatible 5thgeneration concept"/>
    <x v="91"/>
    <n v="8109"/>
    <n v="150"/>
    <x v="1"/>
    <n v="103"/>
    <n v="78.73"/>
    <x v="1"/>
    <x v="1"/>
    <n v="1386741600"/>
    <n v="1387519200"/>
    <b v="0"/>
    <b v="0"/>
    <x v="3"/>
    <x v="3"/>
    <x v="3"/>
  </r>
  <r>
    <n v="683"/>
    <s v="Jones PLC"/>
    <s v="Virtual systemic intranet"/>
    <x v="173"/>
    <n v="8244"/>
    <n v="358"/>
    <x v="1"/>
    <n v="147"/>
    <n v="56.08"/>
    <x v="1"/>
    <x v="1"/>
    <n v="1537074000"/>
    <n v="1537246800"/>
    <b v="0"/>
    <b v="0"/>
    <x v="3"/>
    <x v="3"/>
    <x v="3"/>
  </r>
  <r>
    <n v="684"/>
    <s v="Gilmore LLC"/>
    <s v="Optimized systemic algorithm"/>
    <x v="1"/>
    <n v="7600"/>
    <n v="543"/>
    <x v="1"/>
    <n v="110"/>
    <n v="69.09"/>
    <x v="0"/>
    <x v="0"/>
    <n v="1277787600"/>
    <n v="1279515600"/>
    <b v="0"/>
    <b v="0"/>
    <x v="9"/>
    <x v="5"/>
    <x v="9"/>
  </r>
  <r>
    <n v="685"/>
    <s v="Lee-Cobb"/>
    <s v="Customizable homogeneous firmware"/>
    <x v="365"/>
    <n v="94501"/>
    <n v="68"/>
    <x v="0"/>
    <n v="926"/>
    <n v="102.05"/>
    <x v="0"/>
    <x v="0"/>
    <n v="1440306000"/>
    <n v="1442379600"/>
    <b v="0"/>
    <b v="0"/>
    <x v="3"/>
    <x v="3"/>
    <x v="3"/>
  </r>
  <r>
    <n v="686"/>
    <s v="Jones, Wiley and Robbins"/>
    <s v="Front-line cohesive extranet"/>
    <x v="168"/>
    <n v="14381"/>
    <n v="192"/>
    <x v="1"/>
    <n v="134"/>
    <n v="107.32"/>
    <x v="1"/>
    <x v="1"/>
    <n v="1522126800"/>
    <n v="1523077200"/>
    <b v="0"/>
    <b v="0"/>
    <x v="8"/>
    <x v="2"/>
    <x v="8"/>
  </r>
  <r>
    <n v="687"/>
    <s v="Martin, Gates and Holt"/>
    <s v="Distributed holistic neural-net"/>
    <x v="42"/>
    <n v="13980"/>
    <n v="932"/>
    <x v="1"/>
    <n v="269"/>
    <n v="51.97"/>
    <x v="1"/>
    <x v="1"/>
    <n v="1489298400"/>
    <n v="1489554000"/>
    <b v="0"/>
    <b v="0"/>
    <x v="3"/>
    <x v="3"/>
    <x v="3"/>
  </r>
  <r>
    <n v="688"/>
    <s v="Bowen, Davies and Burns"/>
    <s v="Devolved client-server monitoring"/>
    <x v="49"/>
    <n v="12449"/>
    <n v="429"/>
    <x v="1"/>
    <n v="175"/>
    <n v="71.14"/>
    <x v="1"/>
    <x v="1"/>
    <n v="1547100000"/>
    <n v="1548482400"/>
    <b v="0"/>
    <b v="1"/>
    <x v="19"/>
    <x v="4"/>
    <x v="19"/>
  </r>
  <r>
    <n v="689"/>
    <s v="Nguyen Inc"/>
    <s v="Seamless directional capacity"/>
    <x v="190"/>
    <n v="7348"/>
    <n v="101"/>
    <x v="1"/>
    <n v="69"/>
    <n v="106.49"/>
    <x v="1"/>
    <x v="1"/>
    <n v="1383022800"/>
    <n v="1384063200"/>
    <b v="0"/>
    <b v="0"/>
    <x v="2"/>
    <x v="2"/>
    <x v="2"/>
  </r>
  <r>
    <n v="690"/>
    <s v="Walsh-Watts"/>
    <s v="Polarized actuating implementation"/>
    <x v="136"/>
    <n v="8158"/>
    <n v="227"/>
    <x v="1"/>
    <n v="190"/>
    <n v="42.94"/>
    <x v="1"/>
    <x v="1"/>
    <n v="1322373600"/>
    <n v="1322892000"/>
    <b v="0"/>
    <b v="1"/>
    <x v="4"/>
    <x v="4"/>
    <x v="4"/>
  </r>
  <r>
    <n v="691"/>
    <s v="Ray, Li and Li"/>
    <s v="Front-line disintermediate hub"/>
    <x v="92"/>
    <n v="7119"/>
    <n v="142"/>
    <x v="1"/>
    <n v="237"/>
    <n v="30.04"/>
    <x v="1"/>
    <x v="1"/>
    <n v="1349240400"/>
    <n v="1350709200"/>
    <b v="1"/>
    <b v="1"/>
    <x v="4"/>
    <x v="4"/>
    <x v="4"/>
  </r>
  <r>
    <n v="692"/>
    <s v="Murray Ltd"/>
    <s v="Decentralized 4thgeneration challenge"/>
    <x v="46"/>
    <n v="5438"/>
    <n v="91"/>
    <x v="0"/>
    <n v="77"/>
    <n v="70.62"/>
    <x v="4"/>
    <x v="4"/>
    <n v="1562648400"/>
    <n v="1564203600"/>
    <b v="0"/>
    <b v="0"/>
    <x v="1"/>
    <x v="1"/>
    <x v="1"/>
  </r>
  <r>
    <n v="693"/>
    <s v="Bradford-Silva"/>
    <s v="Reverse-engineered composite hierarchy"/>
    <x v="366"/>
    <n v="115396"/>
    <n v="64"/>
    <x v="0"/>
    <n v="1748"/>
    <n v="66.02"/>
    <x v="1"/>
    <x v="1"/>
    <n v="1508216400"/>
    <n v="1509685200"/>
    <b v="0"/>
    <b v="0"/>
    <x v="3"/>
    <x v="3"/>
    <x v="3"/>
  </r>
  <r>
    <n v="694"/>
    <s v="Mora-Bradley"/>
    <s v="Programmable tangible ability"/>
    <x v="14"/>
    <n v="7656"/>
    <n v="84"/>
    <x v="0"/>
    <n v="79"/>
    <n v="96.91"/>
    <x v="1"/>
    <x v="1"/>
    <n v="1511762400"/>
    <n v="1514959200"/>
    <b v="0"/>
    <b v="0"/>
    <x v="3"/>
    <x v="3"/>
    <x v="3"/>
  </r>
  <r>
    <n v="695"/>
    <s v="Cardenas, Thompson and Carey"/>
    <s v="Configurable full-range emulation"/>
    <x v="243"/>
    <n v="12322"/>
    <n v="134"/>
    <x v="1"/>
    <n v="196"/>
    <n v="62.87"/>
    <x v="6"/>
    <x v="6"/>
    <n v="1447480800"/>
    <n v="1448863200"/>
    <b v="1"/>
    <b v="0"/>
    <x v="1"/>
    <x v="1"/>
    <x v="1"/>
  </r>
  <r>
    <n v="696"/>
    <s v="Lopez, Reid and Johnson"/>
    <s v="Total real-time hardware"/>
    <x v="367"/>
    <n v="96888"/>
    <n v="59"/>
    <x v="0"/>
    <n v="889"/>
    <n v="108.99"/>
    <x v="1"/>
    <x v="1"/>
    <n v="1429506000"/>
    <n v="1429592400"/>
    <b v="0"/>
    <b v="1"/>
    <x v="3"/>
    <x v="3"/>
    <x v="3"/>
  </r>
  <r>
    <n v="697"/>
    <s v="Fox-Williams"/>
    <s v="Profound system-worthy functionalities"/>
    <x v="368"/>
    <n v="196960"/>
    <n v="153"/>
    <x v="1"/>
    <n v="7295"/>
    <n v="27"/>
    <x v="1"/>
    <x v="1"/>
    <n v="1522472400"/>
    <n v="1522645200"/>
    <b v="0"/>
    <b v="0"/>
    <x v="5"/>
    <x v="1"/>
    <x v="5"/>
  </r>
  <r>
    <n v="698"/>
    <s v="Taylor, Wood and Taylor"/>
    <s v="Cloned hybrid focus group"/>
    <x v="369"/>
    <n v="188057"/>
    <n v="447"/>
    <x v="1"/>
    <n v="2893"/>
    <n v="65"/>
    <x v="0"/>
    <x v="0"/>
    <n v="1322114400"/>
    <n v="1323324000"/>
    <b v="0"/>
    <b v="0"/>
    <x v="8"/>
    <x v="2"/>
    <x v="8"/>
  </r>
  <r>
    <n v="699"/>
    <s v="King Inc"/>
    <s v="Ergonomic dedicated focus group"/>
    <x v="71"/>
    <n v="6245"/>
    <n v="84"/>
    <x v="0"/>
    <n v="56"/>
    <n v="111.52"/>
    <x v="1"/>
    <x v="1"/>
    <n v="1561438800"/>
    <n v="1561525200"/>
    <b v="0"/>
    <b v="0"/>
    <x v="6"/>
    <x v="4"/>
    <x v="6"/>
  </r>
  <r>
    <n v="700"/>
    <s v="Cole, Petty and Cameron"/>
    <s v="Realigned zero administration paradigm"/>
    <x v="0"/>
    <n v="3"/>
    <n v="3"/>
    <x v="0"/>
    <n v="1"/>
    <n v="3"/>
    <x v="1"/>
    <x v="1"/>
    <n v="1264399200"/>
    <n v="1265695200"/>
    <b v="0"/>
    <b v="0"/>
    <x v="8"/>
    <x v="2"/>
    <x v="8"/>
  </r>
  <r>
    <n v="701"/>
    <s v="Mcclain LLC"/>
    <s v="Open-source multi-tasking methodology"/>
    <x v="370"/>
    <n v="91014"/>
    <n v="175"/>
    <x v="1"/>
    <n v="820"/>
    <n v="110.99"/>
    <x v="1"/>
    <x v="1"/>
    <n v="1301202000"/>
    <n v="1301806800"/>
    <b v="1"/>
    <b v="0"/>
    <x v="3"/>
    <x v="3"/>
    <x v="3"/>
  </r>
  <r>
    <n v="702"/>
    <s v="Sims-Gross"/>
    <s v="Object-based attitude-oriented analyzer"/>
    <x v="251"/>
    <n v="4710"/>
    <n v="54"/>
    <x v="0"/>
    <n v="83"/>
    <n v="56.75"/>
    <x v="1"/>
    <x v="1"/>
    <n v="1374469200"/>
    <n v="1374901200"/>
    <b v="0"/>
    <b v="0"/>
    <x v="8"/>
    <x v="2"/>
    <x v="8"/>
  </r>
  <r>
    <n v="703"/>
    <s v="Perez Group"/>
    <s v="Cross-platform tertiary hub"/>
    <x v="371"/>
    <n v="197728"/>
    <n v="312"/>
    <x v="1"/>
    <n v="2038"/>
    <n v="97.02"/>
    <x v="1"/>
    <x v="1"/>
    <n v="1334984400"/>
    <n v="1336453200"/>
    <b v="1"/>
    <b v="1"/>
    <x v="18"/>
    <x v="5"/>
    <x v="18"/>
  </r>
  <r>
    <n v="704"/>
    <s v="Haynes-Williams"/>
    <s v="Seamless clear-thinking artificial intelligence"/>
    <x v="251"/>
    <n v="10682"/>
    <n v="123"/>
    <x v="1"/>
    <n v="116"/>
    <n v="92.09"/>
    <x v="1"/>
    <x v="1"/>
    <n v="1467608400"/>
    <n v="1468904400"/>
    <b v="0"/>
    <b v="0"/>
    <x v="10"/>
    <x v="4"/>
    <x v="10"/>
  </r>
  <r>
    <n v="705"/>
    <s v="Ford LLC"/>
    <s v="Centralized tangible success"/>
    <x v="372"/>
    <n v="168048"/>
    <n v="99"/>
    <x v="0"/>
    <n v="2025"/>
    <n v="82.99"/>
    <x v="4"/>
    <x v="4"/>
    <n v="1386741600"/>
    <n v="1387087200"/>
    <b v="0"/>
    <b v="0"/>
    <x v="9"/>
    <x v="5"/>
    <x v="9"/>
  </r>
  <r>
    <n v="706"/>
    <s v="Moreno Ltd"/>
    <s v="Customer-focused multimedia methodology"/>
    <x v="2"/>
    <n v="138586"/>
    <n v="128"/>
    <x v="1"/>
    <n v="1345"/>
    <n v="103.04"/>
    <x v="2"/>
    <x v="2"/>
    <n v="1546754400"/>
    <n v="1547445600"/>
    <b v="0"/>
    <b v="1"/>
    <x v="2"/>
    <x v="2"/>
    <x v="2"/>
  </r>
  <r>
    <n v="707"/>
    <s v="Moore, Cook and Wright"/>
    <s v="Visionary maximized Local Area Network"/>
    <x v="190"/>
    <n v="11579"/>
    <n v="159"/>
    <x v="1"/>
    <n v="168"/>
    <n v="68.92"/>
    <x v="1"/>
    <x v="1"/>
    <n v="1544248800"/>
    <n v="1547359200"/>
    <b v="0"/>
    <b v="0"/>
    <x v="6"/>
    <x v="4"/>
    <x v="6"/>
  </r>
  <r>
    <n v="708"/>
    <s v="Ortega LLC"/>
    <s v="Secured bifurcated intranet"/>
    <x v="12"/>
    <n v="12020"/>
    <n v="707"/>
    <x v="1"/>
    <n v="137"/>
    <n v="87.74"/>
    <x v="5"/>
    <x v="5"/>
    <n v="1495429200"/>
    <n v="1496293200"/>
    <b v="0"/>
    <b v="0"/>
    <x v="3"/>
    <x v="3"/>
    <x v="3"/>
  </r>
  <r>
    <n v="709"/>
    <s v="Silva, Walker and Martin"/>
    <s v="Grass-roots 4thgeneration product"/>
    <x v="122"/>
    <n v="13954"/>
    <n v="142"/>
    <x v="1"/>
    <n v="186"/>
    <n v="75.02"/>
    <x v="6"/>
    <x v="6"/>
    <n v="1334811600"/>
    <n v="1335416400"/>
    <b v="0"/>
    <b v="0"/>
    <x v="3"/>
    <x v="3"/>
    <x v="3"/>
  </r>
  <r>
    <n v="710"/>
    <s v="Huynh, Gallegos and Mills"/>
    <s v="Reduced next generation info-mediaries"/>
    <x v="333"/>
    <n v="6358"/>
    <n v="148"/>
    <x v="1"/>
    <n v="125"/>
    <n v="50.86"/>
    <x v="1"/>
    <x v="1"/>
    <n v="1531544400"/>
    <n v="1532149200"/>
    <b v="0"/>
    <b v="1"/>
    <x v="3"/>
    <x v="3"/>
    <x v="3"/>
  </r>
  <r>
    <n v="711"/>
    <s v="Anderson LLC"/>
    <s v="Customizable full-range artificial intelligence"/>
    <x v="8"/>
    <n v="1260"/>
    <n v="20"/>
    <x v="0"/>
    <n v="14"/>
    <n v="90"/>
    <x v="6"/>
    <x v="6"/>
    <n v="1453615200"/>
    <n v="1453788000"/>
    <b v="1"/>
    <b v="1"/>
    <x v="3"/>
    <x v="3"/>
    <x v="3"/>
  </r>
  <r>
    <n v="712"/>
    <s v="Garza-Bryant"/>
    <s v="Programmable leadingedge contingency"/>
    <x v="126"/>
    <n v="14725"/>
    <n v="1841"/>
    <x v="1"/>
    <n v="202"/>
    <n v="72.900000000000006"/>
    <x v="1"/>
    <x v="1"/>
    <n v="1467954000"/>
    <n v="1471496400"/>
    <b v="0"/>
    <b v="0"/>
    <x v="3"/>
    <x v="3"/>
    <x v="3"/>
  </r>
  <r>
    <n v="713"/>
    <s v="Mays LLC"/>
    <s v="Multi-layered global groupware"/>
    <x v="350"/>
    <n v="11174"/>
    <n v="162"/>
    <x v="1"/>
    <n v="103"/>
    <n v="108.49"/>
    <x v="1"/>
    <x v="1"/>
    <n v="1471842000"/>
    <n v="1472878800"/>
    <b v="0"/>
    <b v="0"/>
    <x v="15"/>
    <x v="5"/>
    <x v="15"/>
  </r>
  <r>
    <n v="714"/>
    <s v="Evans-Jones"/>
    <s v="Switchable methodical superstructure"/>
    <x v="373"/>
    <n v="182036"/>
    <n v="473"/>
    <x v="1"/>
    <n v="1785"/>
    <n v="101.98"/>
    <x v="1"/>
    <x v="1"/>
    <n v="1408424400"/>
    <n v="1408510800"/>
    <b v="0"/>
    <b v="0"/>
    <x v="1"/>
    <x v="1"/>
    <x v="1"/>
  </r>
  <r>
    <n v="715"/>
    <s v="Fischer, Torres and Walker"/>
    <s v="Expanded even-keeled portal"/>
    <x v="374"/>
    <n v="28870"/>
    <n v="24"/>
    <x v="0"/>
    <n v="656"/>
    <n v="44.01"/>
    <x v="1"/>
    <x v="1"/>
    <n v="1281157200"/>
    <n v="1281589200"/>
    <b v="0"/>
    <b v="0"/>
    <x v="20"/>
    <x v="6"/>
    <x v="20"/>
  </r>
  <r>
    <n v="716"/>
    <s v="Tapia, Kramer and Hicks"/>
    <s v="Advanced modular moderator"/>
    <x v="22"/>
    <n v="10353"/>
    <n v="518"/>
    <x v="1"/>
    <n v="157"/>
    <n v="65.94"/>
    <x v="1"/>
    <x v="1"/>
    <n v="1373432400"/>
    <n v="1375851600"/>
    <b v="0"/>
    <b v="1"/>
    <x v="3"/>
    <x v="3"/>
    <x v="3"/>
  </r>
  <r>
    <n v="717"/>
    <s v="Barnes, Wilcox and Riley"/>
    <s v="Reverse-engineered well-modulated ability"/>
    <x v="36"/>
    <n v="13868"/>
    <n v="248"/>
    <x v="1"/>
    <n v="555"/>
    <n v="24.99"/>
    <x v="1"/>
    <x v="1"/>
    <n v="1313989200"/>
    <n v="1315803600"/>
    <b v="0"/>
    <b v="0"/>
    <x v="4"/>
    <x v="4"/>
    <x v="4"/>
  </r>
  <r>
    <n v="718"/>
    <s v="Reyes PLC"/>
    <s v="Expanded optimal pricing structure"/>
    <x v="111"/>
    <n v="8317"/>
    <n v="100"/>
    <x v="1"/>
    <n v="297"/>
    <n v="28"/>
    <x v="1"/>
    <x v="1"/>
    <n v="1371445200"/>
    <n v="1373691600"/>
    <b v="0"/>
    <b v="0"/>
    <x v="8"/>
    <x v="2"/>
    <x v="8"/>
  </r>
  <r>
    <n v="719"/>
    <s v="Pace, Simpson and Watkins"/>
    <s v="Down-sized uniform ability"/>
    <x v="350"/>
    <n v="10557"/>
    <n v="153"/>
    <x v="1"/>
    <n v="123"/>
    <n v="85.83"/>
    <x v="1"/>
    <x v="1"/>
    <n v="1338267600"/>
    <n v="1339218000"/>
    <b v="0"/>
    <b v="0"/>
    <x v="13"/>
    <x v="5"/>
    <x v="13"/>
  </r>
  <r>
    <n v="720"/>
    <s v="Valenzuela, Davidson and Castro"/>
    <s v="Multi-layered upward-trending conglomeration"/>
    <x v="251"/>
    <n v="3227"/>
    <n v="37"/>
    <x v="3"/>
    <n v="38"/>
    <n v="84.92"/>
    <x v="3"/>
    <x v="3"/>
    <n v="1519192800"/>
    <n v="1520402400"/>
    <b v="0"/>
    <b v="1"/>
    <x v="3"/>
    <x v="3"/>
    <x v="3"/>
  </r>
  <r>
    <n v="721"/>
    <s v="Dominguez-Owens"/>
    <s v="Open-architected systematic intranet"/>
    <x v="375"/>
    <n v="5429"/>
    <n v="4"/>
    <x v="3"/>
    <n v="60"/>
    <n v="90.48"/>
    <x v="1"/>
    <x v="1"/>
    <n v="1522818000"/>
    <n v="1523336400"/>
    <b v="0"/>
    <b v="0"/>
    <x v="1"/>
    <x v="1"/>
    <x v="1"/>
  </r>
  <r>
    <n v="722"/>
    <s v="Thomas-Simmons"/>
    <s v="Proactive 24hour frame"/>
    <x v="376"/>
    <n v="75906"/>
    <n v="157"/>
    <x v="1"/>
    <n v="3036"/>
    <n v="25"/>
    <x v="1"/>
    <x v="1"/>
    <n v="1509948000"/>
    <n v="1512280800"/>
    <b v="0"/>
    <b v="0"/>
    <x v="4"/>
    <x v="4"/>
    <x v="4"/>
  </r>
  <r>
    <n v="723"/>
    <s v="Beck-Knight"/>
    <s v="Exclusive fresh-thinking model"/>
    <x v="70"/>
    <n v="13250"/>
    <n v="270"/>
    <x v="1"/>
    <n v="144"/>
    <n v="92.01"/>
    <x v="2"/>
    <x v="2"/>
    <n v="1456898400"/>
    <n v="1458709200"/>
    <b v="0"/>
    <b v="0"/>
    <x v="3"/>
    <x v="3"/>
    <x v="3"/>
  </r>
  <r>
    <n v="724"/>
    <s v="Mccoy Ltd"/>
    <s v="Business-focused encompassing intranet"/>
    <x v="141"/>
    <n v="11261"/>
    <n v="134"/>
    <x v="1"/>
    <n v="121"/>
    <n v="93.07"/>
    <x v="4"/>
    <x v="4"/>
    <n v="1413954000"/>
    <n v="1414126800"/>
    <b v="0"/>
    <b v="1"/>
    <x v="3"/>
    <x v="3"/>
    <x v="3"/>
  </r>
  <r>
    <n v="725"/>
    <s v="Dawson-Tyler"/>
    <s v="Optional 6thgeneration access"/>
    <x v="377"/>
    <n v="97369"/>
    <n v="50"/>
    <x v="0"/>
    <n v="1596"/>
    <n v="61.01"/>
    <x v="1"/>
    <x v="1"/>
    <n v="1416031200"/>
    <n v="1416204000"/>
    <b v="0"/>
    <b v="0"/>
    <x v="20"/>
    <x v="6"/>
    <x v="20"/>
  </r>
  <r>
    <n v="726"/>
    <s v="Johns-Thomas"/>
    <s v="Realigned web-enabled functionalities"/>
    <x v="378"/>
    <n v="48227"/>
    <n v="89"/>
    <x v="3"/>
    <n v="524"/>
    <n v="92.04"/>
    <x v="1"/>
    <x v="1"/>
    <n v="1287982800"/>
    <n v="1288501200"/>
    <b v="0"/>
    <b v="1"/>
    <x v="3"/>
    <x v="3"/>
    <x v="3"/>
  </r>
  <r>
    <n v="727"/>
    <s v="Quinn, Cruz and Schmidt"/>
    <s v="Enterprise-wide multimedia software"/>
    <x v="200"/>
    <n v="14685"/>
    <n v="165"/>
    <x v="1"/>
    <n v="181"/>
    <n v="81.13"/>
    <x v="1"/>
    <x v="1"/>
    <n v="1547964000"/>
    <n v="1552971600"/>
    <b v="0"/>
    <b v="0"/>
    <x v="2"/>
    <x v="2"/>
    <x v="2"/>
  </r>
  <r>
    <n v="728"/>
    <s v="Stewart Inc"/>
    <s v="Versatile mission-critical knowledgebase"/>
    <x v="3"/>
    <n v="735"/>
    <n v="18"/>
    <x v="0"/>
    <n v="10"/>
    <n v="73.5"/>
    <x v="1"/>
    <x v="1"/>
    <n v="1464152400"/>
    <n v="1465102800"/>
    <b v="0"/>
    <b v="0"/>
    <x v="3"/>
    <x v="3"/>
    <x v="3"/>
  </r>
  <r>
    <n v="729"/>
    <s v="Moore Group"/>
    <s v="Multi-lateral object-oriented open system"/>
    <x v="36"/>
    <n v="10397"/>
    <n v="186"/>
    <x v="1"/>
    <n v="122"/>
    <n v="85.22"/>
    <x v="1"/>
    <x v="1"/>
    <n v="1359957600"/>
    <n v="1360130400"/>
    <b v="0"/>
    <b v="0"/>
    <x v="6"/>
    <x v="4"/>
    <x v="6"/>
  </r>
  <r>
    <n v="730"/>
    <s v="Carson PLC"/>
    <s v="Visionary system-worthy attitude"/>
    <x v="379"/>
    <n v="118847"/>
    <n v="413"/>
    <x v="1"/>
    <n v="1071"/>
    <n v="110.97"/>
    <x v="0"/>
    <x v="0"/>
    <n v="1432357200"/>
    <n v="1432875600"/>
    <b v="0"/>
    <b v="0"/>
    <x v="8"/>
    <x v="2"/>
    <x v="8"/>
  </r>
  <r>
    <n v="731"/>
    <s v="Cruz, Hall and Mason"/>
    <s v="Synergized content-based hierarchy"/>
    <x v="48"/>
    <n v="7220"/>
    <n v="90"/>
    <x v="3"/>
    <n v="219"/>
    <n v="32.97"/>
    <x v="1"/>
    <x v="1"/>
    <n v="1500786000"/>
    <n v="1500872400"/>
    <b v="0"/>
    <b v="0"/>
    <x v="2"/>
    <x v="2"/>
    <x v="2"/>
  </r>
  <r>
    <n v="732"/>
    <s v="Glass, Baker and Jones"/>
    <s v="Business-focused 24hour access"/>
    <x v="380"/>
    <n v="107622"/>
    <n v="92"/>
    <x v="0"/>
    <n v="1121"/>
    <n v="96.01"/>
    <x v="1"/>
    <x v="1"/>
    <n v="1490158800"/>
    <n v="1492146000"/>
    <b v="0"/>
    <b v="1"/>
    <x v="1"/>
    <x v="1"/>
    <x v="1"/>
  </r>
  <r>
    <n v="733"/>
    <s v="Marquez-Kerr"/>
    <s v="Automated hybrid orchestration"/>
    <x v="144"/>
    <n v="83267"/>
    <n v="527"/>
    <x v="1"/>
    <n v="980"/>
    <n v="84.97"/>
    <x v="1"/>
    <x v="1"/>
    <n v="1406178000"/>
    <n v="1407301200"/>
    <b v="0"/>
    <b v="0"/>
    <x v="16"/>
    <x v="1"/>
    <x v="16"/>
  </r>
  <r>
    <n v="734"/>
    <s v="Stone PLC"/>
    <s v="Exclusive 5thgeneration leverage"/>
    <x v="3"/>
    <n v="13404"/>
    <n v="319"/>
    <x v="1"/>
    <n v="536"/>
    <n v="25.01"/>
    <x v="1"/>
    <x v="1"/>
    <n v="1485583200"/>
    <n v="1486620000"/>
    <b v="0"/>
    <b v="1"/>
    <x v="3"/>
    <x v="3"/>
    <x v="3"/>
  </r>
  <r>
    <n v="735"/>
    <s v="Caldwell PLC"/>
    <s v="Grass-roots zero administration alliance"/>
    <x v="211"/>
    <n v="131404"/>
    <n v="354"/>
    <x v="1"/>
    <n v="1991"/>
    <n v="66"/>
    <x v="1"/>
    <x v="1"/>
    <n v="1459314000"/>
    <n v="1459918800"/>
    <b v="0"/>
    <b v="0"/>
    <x v="14"/>
    <x v="7"/>
    <x v="14"/>
  </r>
  <r>
    <n v="736"/>
    <s v="Silva-Hawkins"/>
    <s v="Proactive heuristic orchestration"/>
    <x v="106"/>
    <n v="2533"/>
    <n v="33"/>
    <x v="3"/>
    <n v="29"/>
    <n v="87.34"/>
    <x v="1"/>
    <x v="1"/>
    <n v="1424412000"/>
    <n v="1424757600"/>
    <b v="0"/>
    <b v="0"/>
    <x v="9"/>
    <x v="5"/>
    <x v="9"/>
  </r>
  <r>
    <n v="737"/>
    <s v="Gardner Inc"/>
    <s v="Function-based systematic Graphical User Interface"/>
    <x v="41"/>
    <n v="5028"/>
    <n v="136"/>
    <x v="1"/>
    <n v="180"/>
    <n v="27.93"/>
    <x v="1"/>
    <x v="1"/>
    <n v="1478844000"/>
    <n v="1479880800"/>
    <b v="0"/>
    <b v="0"/>
    <x v="7"/>
    <x v="1"/>
    <x v="7"/>
  </r>
  <r>
    <n v="738"/>
    <s v="Garcia Group"/>
    <s v="Extended zero administration software"/>
    <x v="381"/>
    <n v="1557"/>
    <n v="2"/>
    <x v="0"/>
    <n v="15"/>
    <n v="103.8"/>
    <x v="1"/>
    <x v="1"/>
    <n v="1416117600"/>
    <n v="1418018400"/>
    <b v="0"/>
    <b v="1"/>
    <x v="3"/>
    <x v="3"/>
    <x v="3"/>
  </r>
  <r>
    <n v="739"/>
    <s v="Meyer-Avila"/>
    <s v="Multi-tiered discrete support"/>
    <x v="83"/>
    <n v="6100"/>
    <n v="61"/>
    <x v="0"/>
    <n v="191"/>
    <n v="31.94"/>
    <x v="1"/>
    <x v="1"/>
    <n v="1340946000"/>
    <n v="1341032400"/>
    <b v="0"/>
    <b v="0"/>
    <x v="7"/>
    <x v="1"/>
    <x v="7"/>
  </r>
  <r>
    <n v="740"/>
    <s v="Nelson, Smith and Graham"/>
    <s v="Phased system-worthy conglomeration"/>
    <x v="98"/>
    <n v="1592"/>
    <n v="30"/>
    <x v="0"/>
    <n v="16"/>
    <n v="99.5"/>
    <x v="1"/>
    <x v="1"/>
    <n v="1486101600"/>
    <n v="1486360800"/>
    <b v="0"/>
    <b v="0"/>
    <x v="3"/>
    <x v="3"/>
    <x v="3"/>
  </r>
  <r>
    <n v="741"/>
    <s v="Garcia Ltd"/>
    <s v="Balanced mobile alliance"/>
    <x v="272"/>
    <n v="14150"/>
    <n v="1179"/>
    <x v="1"/>
    <n v="130"/>
    <n v="108.85"/>
    <x v="1"/>
    <x v="1"/>
    <n v="1274590800"/>
    <n v="1274677200"/>
    <b v="0"/>
    <b v="0"/>
    <x v="3"/>
    <x v="3"/>
    <x v="3"/>
  </r>
  <r>
    <n v="742"/>
    <s v="West-Stevens"/>
    <s v="Reactive solution-oriented groupware"/>
    <x v="272"/>
    <n v="13513"/>
    <n v="1126"/>
    <x v="1"/>
    <n v="122"/>
    <n v="110.76"/>
    <x v="1"/>
    <x v="1"/>
    <n v="1263880800"/>
    <n v="1267509600"/>
    <b v="0"/>
    <b v="0"/>
    <x v="5"/>
    <x v="1"/>
    <x v="5"/>
  </r>
  <r>
    <n v="743"/>
    <s v="Clark-Conrad"/>
    <s v="Exclusive bandwidth-monitored orchestration"/>
    <x v="61"/>
    <n v="504"/>
    <n v="13"/>
    <x v="0"/>
    <n v="17"/>
    <n v="29.65"/>
    <x v="1"/>
    <x v="1"/>
    <n v="1445403600"/>
    <n v="1445922000"/>
    <b v="0"/>
    <b v="1"/>
    <x v="3"/>
    <x v="3"/>
    <x v="3"/>
  </r>
  <r>
    <n v="744"/>
    <s v="Fitzgerald Group"/>
    <s v="Intuitive exuding initiative"/>
    <x v="22"/>
    <n v="14240"/>
    <n v="712"/>
    <x v="1"/>
    <n v="140"/>
    <n v="101.71"/>
    <x v="1"/>
    <x v="1"/>
    <n v="1533877200"/>
    <n v="1534050000"/>
    <b v="0"/>
    <b v="1"/>
    <x v="3"/>
    <x v="3"/>
    <x v="3"/>
  </r>
  <r>
    <n v="745"/>
    <s v="Hill, Mccann and Moore"/>
    <s v="Streamlined needs-based knowledge user"/>
    <x v="350"/>
    <n v="2091"/>
    <n v="30"/>
    <x v="0"/>
    <n v="34"/>
    <n v="61.5"/>
    <x v="1"/>
    <x v="1"/>
    <n v="1275195600"/>
    <n v="1277528400"/>
    <b v="0"/>
    <b v="0"/>
    <x v="8"/>
    <x v="2"/>
    <x v="8"/>
  </r>
  <r>
    <n v="746"/>
    <s v="Edwards LLC"/>
    <s v="Automated system-worthy structure"/>
    <x v="382"/>
    <n v="118580"/>
    <n v="213"/>
    <x v="1"/>
    <n v="3388"/>
    <n v="35"/>
    <x v="1"/>
    <x v="1"/>
    <n v="1318136400"/>
    <n v="1318568400"/>
    <b v="0"/>
    <b v="0"/>
    <x v="2"/>
    <x v="2"/>
    <x v="2"/>
  </r>
  <r>
    <n v="747"/>
    <s v="Greer and Sons"/>
    <s v="Secured clear-thinking intranet"/>
    <x v="70"/>
    <n v="11214"/>
    <n v="229"/>
    <x v="1"/>
    <n v="280"/>
    <n v="40.049999999999997"/>
    <x v="1"/>
    <x v="1"/>
    <n v="1283403600"/>
    <n v="1284354000"/>
    <b v="0"/>
    <b v="0"/>
    <x v="3"/>
    <x v="3"/>
    <x v="3"/>
  </r>
  <r>
    <n v="748"/>
    <s v="Martinez PLC"/>
    <s v="Cloned actuating architecture"/>
    <x v="383"/>
    <n v="68137"/>
    <n v="35"/>
    <x v="3"/>
    <n v="614"/>
    <n v="110.97"/>
    <x v="1"/>
    <x v="1"/>
    <n v="1267423200"/>
    <n v="1269579600"/>
    <b v="0"/>
    <b v="1"/>
    <x v="10"/>
    <x v="4"/>
    <x v="10"/>
  </r>
  <r>
    <n v="749"/>
    <s v="Hunter-Logan"/>
    <s v="Down-sized needs-based task-force"/>
    <x v="133"/>
    <n v="13527"/>
    <n v="157"/>
    <x v="1"/>
    <n v="366"/>
    <n v="36.96"/>
    <x v="6"/>
    <x v="6"/>
    <n v="1412744400"/>
    <n v="1413781200"/>
    <b v="0"/>
    <b v="1"/>
    <x v="8"/>
    <x v="2"/>
    <x v="8"/>
  </r>
  <r>
    <n v="750"/>
    <s v="Ramos and Sons"/>
    <s v="Extended responsive Internet solution"/>
    <x v="0"/>
    <n v="1"/>
    <n v="1"/>
    <x v="0"/>
    <n v="1"/>
    <n v="1"/>
    <x v="4"/>
    <x v="4"/>
    <n v="1277960400"/>
    <n v="1280120400"/>
    <b v="0"/>
    <b v="0"/>
    <x v="5"/>
    <x v="1"/>
    <x v="5"/>
  </r>
  <r>
    <n v="751"/>
    <s v="Lane-Barber"/>
    <s v="Universal value-added moderator"/>
    <x v="136"/>
    <n v="8363"/>
    <n v="232"/>
    <x v="1"/>
    <n v="270"/>
    <n v="30.97"/>
    <x v="1"/>
    <x v="1"/>
    <n v="1458190800"/>
    <n v="1459486800"/>
    <b v="1"/>
    <b v="1"/>
    <x v="9"/>
    <x v="5"/>
    <x v="9"/>
  </r>
  <r>
    <n v="752"/>
    <s v="Lowery Group"/>
    <s v="Sharable motivating emulation"/>
    <x v="306"/>
    <n v="5362"/>
    <n v="92"/>
    <x v="3"/>
    <n v="114"/>
    <n v="47.04"/>
    <x v="1"/>
    <x v="1"/>
    <n v="1280984400"/>
    <n v="1282539600"/>
    <b v="0"/>
    <b v="1"/>
    <x v="3"/>
    <x v="3"/>
    <x v="3"/>
  </r>
  <r>
    <n v="753"/>
    <s v="Guerrero-Griffin"/>
    <s v="Networked web-enabled product"/>
    <x v="53"/>
    <n v="12065"/>
    <n v="257"/>
    <x v="1"/>
    <n v="137"/>
    <n v="88.07"/>
    <x v="1"/>
    <x v="1"/>
    <n v="1274590800"/>
    <n v="1275886800"/>
    <b v="0"/>
    <b v="0"/>
    <x v="14"/>
    <x v="7"/>
    <x v="14"/>
  </r>
  <r>
    <n v="754"/>
    <s v="Perez, Reed and Lee"/>
    <s v="Advanced dedicated encoding"/>
    <x v="384"/>
    <n v="118603"/>
    <n v="168"/>
    <x v="1"/>
    <n v="3205"/>
    <n v="37.01"/>
    <x v="1"/>
    <x v="1"/>
    <n v="1351400400"/>
    <n v="1355983200"/>
    <b v="0"/>
    <b v="0"/>
    <x v="3"/>
    <x v="3"/>
    <x v="3"/>
  </r>
  <r>
    <n v="755"/>
    <s v="Chen, Pollard and Clarke"/>
    <s v="Stand-alone multi-state project"/>
    <x v="6"/>
    <n v="7496"/>
    <n v="167"/>
    <x v="1"/>
    <n v="288"/>
    <n v="26.03"/>
    <x v="3"/>
    <x v="3"/>
    <n v="1514354400"/>
    <n v="1515391200"/>
    <b v="0"/>
    <b v="1"/>
    <x v="3"/>
    <x v="3"/>
    <x v="3"/>
  </r>
  <r>
    <n v="756"/>
    <s v="Serrano, Gallagher and Griffith"/>
    <s v="Customizable bi-directional monitoring"/>
    <x v="81"/>
    <n v="10037"/>
    <n v="772"/>
    <x v="1"/>
    <n v="148"/>
    <n v="67.819999999999993"/>
    <x v="1"/>
    <x v="1"/>
    <n v="1421733600"/>
    <n v="1422252000"/>
    <b v="0"/>
    <b v="0"/>
    <x v="3"/>
    <x v="3"/>
    <x v="3"/>
  </r>
  <r>
    <n v="757"/>
    <s v="Callahan-Gilbert"/>
    <s v="Profit-focused motivating function"/>
    <x v="1"/>
    <n v="5696"/>
    <n v="407"/>
    <x v="1"/>
    <n v="114"/>
    <n v="49.96"/>
    <x v="1"/>
    <x v="1"/>
    <n v="1305176400"/>
    <n v="1305522000"/>
    <b v="0"/>
    <b v="0"/>
    <x v="6"/>
    <x v="4"/>
    <x v="6"/>
  </r>
  <r>
    <n v="758"/>
    <s v="Logan-Miranda"/>
    <s v="Proactive systemic firmware"/>
    <x v="241"/>
    <n v="167005"/>
    <n v="564"/>
    <x v="1"/>
    <n v="1518"/>
    <n v="110.02"/>
    <x v="0"/>
    <x v="0"/>
    <n v="1414126800"/>
    <n v="1414904400"/>
    <b v="0"/>
    <b v="0"/>
    <x v="1"/>
    <x v="1"/>
    <x v="1"/>
  </r>
  <r>
    <n v="759"/>
    <s v="Rodriguez PLC"/>
    <s v="Grass-roots upward-trending installation"/>
    <x v="385"/>
    <n v="114615"/>
    <n v="68"/>
    <x v="0"/>
    <n v="1274"/>
    <n v="89.96"/>
    <x v="1"/>
    <x v="1"/>
    <n v="1517810400"/>
    <n v="1520402400"/>
    <b v="0"/>
    <b v="0"/>
    <x v="5"/>
    <x v="1"/>
    <x v="5"/>
  </r>
  <r>
    <n v="760"/>
    <s v="Smith-Kennedy"/>
    <s v="Virtual heuristic hub"/>
    <x v="386"/>
    <n v="16592"/>
    <n v="34"/>
    <x v="0"/>
    <n v="210"/>
    <n v="79.010000000000005"/>
    <x v="6"/>
    <x v="6"/>
    <n v="1564635600"/>
    <n v="1567141200"/>
    <b v="0"/>
    <b v="1"/>
    <x v="11"/>
    <x v="6"/>
    <x v="11"/>
  </r>
  <r>
    <n v="761"/>
    <s v="Mitchell-Lee"/>
    <s v="Customizable leadingedge model"/>
    <x v="196"/>
    <n v="14420"/>
    <n v="655"/>
    <x v="1"/>
    <n v="166"/>
    <n v="86.87"/>
    <x v="1"/>
    <x v="1"/>
    <n v="1500699600"/>
    <n v="1501131600"/>
    <b v="0"/>
    <b v="0"/>
    <x v="1"/>
    <x v="1"/>
    <x v="1"/>
  </r>
  <r>
    <n v="762"/>
    <s v="Davis Ltd"/>
    <s v="Upgradable uniform service-desk"/>
    <x v="26"/>
    <n v="6204"/>
    <n v="177"/>
    <x v="1"/>
    <n v="100"/>
    <n v="62.04"/>
    <x v="2"/>
    <x v="2"/>
    <n v="1354082400"/>
    <n v="1355032800"/>
    <b v="0"/>
    <b v="0"/>
    <x v="17"/>
    <x v="1"/>
    <x v="17"/>
  </r>
  <r>
    <n v="763"/>
    <s v="Rowland PLC"/>
    <s v="Inverse client-driven product"/>
    <x v="36"/>
    <n v="6338"/>
    <n v="113"/>
    <x v="1"/>
    <n v="235"/>
    <n v="26.97"/>
    <x v="1"/>
    <x v="1"/>
    <n v="1336453200"/>
    <n v="1339477200"/>
    <b v="0"/>
    <b v="1"/>
    <x v="3"/>
    <x v="3"/>
    <x v="3"/>
  </r>
  <r>
    <n v="764"/>
    <s v="Shaffer-Mason"/>
    <s v="Managed bandwidth-monitored system engine"/>
    <x v="65"/>
    <n v="8010"/>
    <n v="728"/>
    <x v="1"/>
    <n v="148"/>
    <n v="54.12"/>
    <x v="1"/>
    <x v="1"/>
    <n v="1305262800"/>
    <n v="1305954000"/>
    <b v="0"/>
    <b v="0"/>
    <x v="1"/>
    <x v="1"/>
    <x v="1"/>
  </r>
  <r>
    <n v="765"/>
    <s v="Matthews LLC"/>
    <s v="Advanced transitional help-desk"/>
    <x v="61"/>
    <n v="8125"/>
    <n v="208"/>
    <x v="1"/>
    <n v="198"/>
    <n v="41.04"/>
    <x v="1"/>
    <x v="1"/>
    <n v="1492232400"/>
    <n v="1494392400"/>
    <b v="1"/>
    <b v="1"/>
    <x v="7"/>
    <x v="1"/>
    <x v="7"/>
  </r>
  <r>
    <n v="766"/>
    <s v="Montgomery-Castro"/>
    <s v="De-engineered disintermediate encryption"/>
    <x v="316"/>
    <n v="13653"/>
    <n v="31"/>
    <x v="0"/>
    <n v="248"/>
    <n v="55.05"/>
    <x v="2"/>
    <x v="2"/>
    <n v="1537333200"/>
    <n v="1537419600"/>
    <b v="0"/>
    <b v="0"/>
    <x v="22"/>
    <x v="4"/>
    <x v="22"/>
  </r>
  <r>
    <n v="767"/>
    <s v="Hale, Pearson and Jenkins"/>
    <s v="Upgradable attitude-oriented project"/>
    <x v="387"/>
    <n v="55372"/>
    <n v="57"/>
    <x v="0"/>
    <n v="513"/>
    <n v="107.94"/>
    <x v="1"/>
    <x v="1"/>
    <n v="1444107600"/>
    <n v="1447999200"/>
    <b v="0"/>
    <b v="0"/>
    <x v="18"/>
    <x v="5"/>
    <x v="18"/>
  </r>
  <r>
    <n v="768"/>
    <s v="Ramirez-Calderon"/>
    <s v="Fundamental zero tolerance alliance"/>
    <x v="73"/>
    <n v="11088"/>
    <n v="231"/>
    <x v="1"/>
    <n v="150"/>
    <n v="73.92"/>
    <x v="1"/>
    <x v="1"/>
    <n v="1386741600"/>
    <n v="1388037600"/>
    <b v="0"/>
    <b v="0"/>
    <x v="3"/>
    <x v="3"/>
    <x v="3"/>
  </r>
  <r>
    <n v="769"/>
    <s v="Johnson-Morales"/>
    <s v="Devolved 24hour forecast"/>
    <x v="388"/>
    <n v="109106"/>
    <n v="87"/>
    <x v="0"/>
    <n v="3410"/>
    <n v="32"/>
    <x v="1"/>
    <x v="1"/>
    <n v="1376542800"/>
    <n v="1378789200"/>
    <b v="0"/>
    <b v="0"/>
    <x v="11"/>
    <x v="6"/>
    <x v="11"/>
  </r>
  <r>
    <n v="770"/>
    <s v="Mathis-Rodriguez"/>
    <s v="User-centric attitude-oriented intranet"/>
    <x v="333"/>
    <n v="11642"/>
    <n v="271"/>
    <x v="1"/>
    <n v="216"/>
    <n v="53.9"/>
    <x v="6"/>
    <x v="6"/>
    <n v="1397451600"/>
    <n v="1398056400"/>
    <b v="0"/>
    <b v="1"/>
    <x v="3"/>
    <x v="3"/>
    <x v="3"/>
  </r>
  <r>
    <n v="771"/>
    <s v="Smith, Mack and Williams"/>
    <s v="Self-enabling 5thgeneration paradigm"/>
    <x v="36"/>
    <n v="2769"/>
    <n v="49"/>
    <x v="3"/>
    <n v="26"/>
    <n v="106.5"/>
    <x v="1"/>
    <x v="1"/>
    <n v="1548482400"/>
    <n v="1550815200"/>
    <b v="0"/>
    <b v="0"/>
    <x v="3"/>
    <x v="3"/>
    <x v="3"/>
  </r>
  <r>
    <n v="772"/>
    <s v="Johnson-Pace"/>
    <s v="Persistent 3rdgeneration moratorium"/>
    <x v="389"/>
    <n v="169586"/>
    <n v="113"/>
    <x v="1"/>
    <n v="5139"/>
    <n v="33"/>
    <x v="1"/>
    <x v="1"/>
    <n v="1549692000"/>
    <n v="1550037600"/>
    <b v="0"/>
    <b v="0"/>
    <x v="7"/>
    <x v="1"/>
    <x v="7"/>
  </r>
  <r>
    <n v="773"/>
    <s v="Meza, Kirby and Patel"/>
    <s v="Cross-platform empowering project"/>
    <x v="390"/>
    <n v="101185"/>
    <n v="191"/>
    <x v="1"/>
    <n v="2353"/>
    <n v="43"/>
    <x v="1"/>
    <x v="1"/>
    <n v="1492059600"/>
    <n v="1492923600"/>
    <b v="0"/>
    <b v="0"/>
    <x v="3"/>
    <x v="3"/>
    <x v="3"/>
  </r>
  <r>
    <n v="774"/>
    <s v="Gonzalez-Snow"/>
    <s v="Polarized user-facing interface"/>
    <x v="92"/>
    <n v="6775"/>
    <n v="136"/>
    <x v="1"/>
    <n v="78"/>
    <n v="86.86"/>
    <x v="6"/>
    <x v="6"/>
    <n v="1463979600"/>
    <n v="1467522000"/>
    <b v="0"/>
    <b v="0"/>
    <x v="2"/>
    <x v="2"/>
    <x v="2"/>
  </r>
  <r>
    <n v="775"/>
    <s v="Murphy LLC"/>
    <s v="Customer-focused non-volatile framework"/>
    <x v="151"/>
    <n v="968"/>
    <n v="10"/>
    <x v="0"/>
    <n v="10"/>
    <n v="96.8"/>
    <x v="1"/>
    <x v="1"/>
    <n v="1415253600"/>
    <n v="1416117600"/>
    <b v="0"/>
    <b v="0"/>
    <x v="1"/>
    <x v="1"/>
    <x v="1"/>
  </r>
  <r>
    <n v="776"/>
    <s v="Taylor-Rowe"/>
    <s v="Synchronized multimedia frame"/>
    <x v="391"/>
    <n v="72623"/>
    <n v="66"/>
    <x v="0"/>
    <n v="2201"/>
    <n v="33"/>
    <x v="1"/>
    <x v="1"/>
    <n v="1562216400"/>
    <n v="1563771600"/>
    <b v="0"/>
    <b v="0"/>
    <x v="3"/>
    <x v="3"/>
    <x v="3"/>
  </r>
  <r>
    <n v="777"/>
    <s v="Henderson Ltd"/>
    <s v="Open-architected stable algorithm"/>
    <x v="202"/>
    <n v="45987"/>
    <n v="49"/>
    <x v="0"/>
    <n v="676"/>
    <n v="68.03"/>
    <x v="1"/>
    <x v="1"/>
    <n v="1316754000"/>
    <n v="1319259600"/>
    <b v="0"/>
    <b v="0"/>
    <x v="3"/>
    <x v="3"/>
    <x v="3"/>
  </r>
  <r>
    <n v="778"/>
    <s v="Moss-Guzman"/>
    <s v="Cross-platform optimizing website"/>
    <x v="81"/>
    <n v="10243"/>
    <n v="788"/>
    <x v="1"/>
    <n v="174"/>
    <n v="58.87"/>
    <x v="5"/>
    <x v="5"/>
    <n v="1313211600"/>
    <n v="1313643600"/>
    <b v="0"/>
    <b v="0"/>
    <x v="10"/>
    <x v="4"/>
    <x v="10"/>
  </r>
  <r>
    <n v="779"/>
    <s v="Webb Group"/>
    <s v="Public-key actuating projection"/>
    <x v="392"/>
    <n v="87293"/>
    <n v="80"/>
    <x v="0"/>
    <n v="831"/>
    <n v="105.05"/>
    <x v="1"/>
    <x v="1"/>
    <n v="1439528400"/>
    <n v="1440306000"/>
    <b v="0"/>
    <b v="1"/>
    <x v="3"/>
    <x v="3"/>
    <x v="3"/>
  </r>
  <r>
    <n v="780"/>
    <s v="Brooks-Rodriguez"/>
    <s v="Implemented intangible instruction set"/>
    <x v="135"/>
    <n v="5421"/>
    <n v="106"/>
    <x v="1"/>
    <n v="164"/>
    <n v="33.049999999999997"/>
    <x v="1"/>
    <x v="1"/>
    <n v="1469163600"/>
    <n v="1470805200"/>
    <b v="0"/>
    <b v="1"/>
    <x v="6"/>
    <x v="4"/>
    <x v="6"/>
  </r>
  <r>
    <n v="781"/>
    <s v="Thomas Ltd"/>
    <s v="Cross-group interactive architecture"/>
    <x v="251"/>
    <n v="4414"/>
    <n v="51"/>
    <x v="3"/>
    <n v="56"/>
    <n v="78.819999999999993"/>
    <x v="5"/>
    <x v="5"/>
    <n v="1288501200"/>
    <n v="1292911200"/>
    <b v="0"/>
    <b v="0"/>
    <x v="3"/>
    <x v="3"/>
    <x v="3"/>
  </r>
  <r>
    <n v="782"/>
    <s v="Williams and Sons"/>
    <s v="Centralized asymmetric framework"/>
    <x v="135"/>
    <n v="10981"/>
    <n v="215"/>
    <x v="1"/>
    <n v="161"/>
    <n v="68.2"/>
    <x v="1"/>
    <x v="1"/>
    <n v="1298959200"/>
    <n v="1301374800"/>
    <b v="0"/>
    <b v="1"/>
    <x v="10"/>
    <x v="4"/>
    <x v="10"/>
  </r>
  <r>
    <n v="783"/>
    <s v="Vega, Chan and Carney"/>
    <s v="Down-sized systematic utilization"/>
    <x v="71"/>
    <n v="10451"/>
    <n v="141"/>
    <x v="1"/>
    <n v="138"/>
    <n v="75.73"/>
    <x v="1"/>
    <x v="1"/>
    <n v="1387260000"/>
    <n v="1387864800"/>
    <b v="0"/>
    <b v="0"/>
    <x v="1"/>
    <x v="1"/>
    <x v="1"/>
  </r>
  <r>
    <n v="784"/>
    <s v="Byrd Group"/>
    <s v="Profound fault-tolerant model"/>
    <x v="393"/>
    <n v="102535"/>
    <n v="115"/>
    <x v="1"/>
    <n v="3308"/>
    <n v="31"/>
    <x v="1"/>
    <x v="1"/>
    <n v="1457244000"/>
    <n v="1458190800"/>
    <b v="0"/>
    <b v="0"/>
    <x v="2"/>
    <x v="2"/>
    <x v="2"/>
  </r>
  <r>
    <n v="785"/>
    <s v="Peterson, Fletcher and Sanchez"/>
    <s v="Multi-channeled bi-directional moratorium"/>
    <x v="313"/>
    <n v="12939"/>
    <n v="193"/>
    <x v="1"/>
    <n v="127"/>
    <n v="101.88"/>
    <x v="2"/>
    <x v="2"/>
    <n v="1556341200"/>
    <n v="1559278800"/>
    <b v="0"/>
    <b v="1"/>
    <x v="10"/>
    <x v="4"/>
    <x v="10"/>
  </r>
  <r>
    <n v="786"/>
    <s v="Smith-Brown"/>
    <s v="Object-based content-based ability"/>
    <x v="42"/>
    <n v="10946"/>
    <n v="730"/>
    <x v="1"/>
    <n v="207"/>
    <n v="52.88"/>
    <x v="6"/>
    <x v="6"/>
    <n v="1522126800"/>
    <n v="1522731600"/>
    <b v="0"/>
    <b v="1"/>
    <x v="17"/>
    <x v="1"/>
    <x v="17"/>
  </r>
  <r>
    <n v="787"/>
    <s v="Vance-Glover"/>
    <s v="Progressive coherent secured line"/>
    <x v="394"/>
    <n v="60994"/>
    <n v="100"/>
    <x v="0"/>
    <n v="859"/>
    <n v="71.010000000000005"/>
    <x v="0"/>
    <x v="0"/>
    <n v="1305954000"/>
    <n v="1306731600"/>
    <b v="0"/>
    <b v="0"/>
    <x v="1"/>
    <x v="1"/>
    <x v="1"/>
  </r>
  <r>
    <n v="788"/>
    <s v="Joyce PLC"/>
    <s v="Synchronized directional capability"/>
    <x v="136"/>
    <n v="3174"/>
    <n v="88"/>
    <x v="2"/>
    <n v="31"/>
    <n v="102.39"/>
    <x v="1"/>
    <x v="1"/>
    <n v="1350709200"/>
    <n v="1352527200"/>
    <b v="0"/>
    <b v="0"/>
    <x v="10"/>
    <x v="4"/>
    <x v="10"/>
  </r>
  <r>
    <n v="789"/>
    <s v="Kennedy-Miller"/>
    <s v="Cross-platform composite migration"/>
    <x v="25"/>
    <n v="3351"/>
    <n v="37"/>
    <x v="0"/>
    <n v="45"/>
    <n v="74.47"/>
    <x v="1"/>
    <x v="1"/>
    <n v="1401166800"/>
    <n v="1404363600"/>
    <b v="0"/>
    <b v="0"/>
    <x v="3"/>
    <x v="3"/>
    <x v="3"/>
  </r>
  <r>
    <n v="790"/>
    <s v="White-Obrien"/>
    <s v="Operative local pricing structure"/>
    <x v="395"/>
    <n v="56774"/>
    <n v="31"/>
    <x v="3"/>
    <n v="1113"/>
    <n v="51.01"/>
    <x v="1"/>
    <x v="1"/>
    <n v="1266127200"/>
    <n v="1266645600"/>
    <b v="0"/>
    <b v="0"/>
    <x v="3"/>
    <x v="3"/>
    <x v="3"/>
  </r>
  <r>
    <n v="791"/>
    <s v="Stafford, Hess and Raymond"/>
    <s v="Optional web-enabled extranet"/>
    <x v="118"/>
    <n v="540"/>
    <n v="26"/>
    <x v="0"/>
    <n v="6"/>
    <n v="90"/>
    <x v="1"/>
    <x v="1"/>
    <n v="1481436000"/>
    <n v="1482818400"/>
    <b v="0"/>
    <b v="0"/>
    <x v="0"/>
    <x v="0"/>
    <x v="0"/>
  </r>
  <r>
    <n v="792"/>
    <s v="Jordan, Schneider and Hall"/>
    <s v="Reduced 6thgeneration intranet"/>
    <x v="22"/>
    <n v="680"/>
    <n v="34"/>
    <x v="0"/>
    <n v="7"/>
    <n v="97.14"/>
    <x v="1"/>
    <x v="1"/>
    <n v="1372222800"/>
    <n v="1374642000"/>
    <b v="0"/>
    <b v="1"/>
    <x v="3"/>
    <x v="3"/>
    <x v="3"/>
  </r>
  <r>
    <n v="793"/>
    <s v="Rodriguez, Cox and Rodriguez"/>
    <s v="Networked disintermediate leverage"/>
    <x v="65"/>
    <n v="13045"/>
    <n v="1186"/>
    <x v="1"/>
    <n v="181"/>
    <n v="72.069999999999993"/>
    <x v="5"/>
    <x v="5"/>
    <n v="1372136400"/>
    <n v="1372482000"/>
    <b v="0"/>
    <b v="0"/>
    <x v="9"/>
    <x v="5"/>
    <x v="9"/>
  </r>
  <r>
    <n v="794"/>
    <s v="Welch Inc"/>
    <s v="Optional optimal website"/>
    <x v="47"/>
    <n v="8276"/>
    <n v="125"/>
    <x v="1"/>
    <n v="110"/>
    <n v="75.239999999999995"/>
    <x v="1"/>
    <x v="1"/>
    <n v="1513922400"/>
    <n v="1514959200"/>
    <b v="0"/>
    <b v="0"/>
    <x v="1"/>
    <x v="1"/>
    <x v="1"/>
  </r>
  <r>
    <n v="795"/>
    <s v="Vasquez Inc"/>
    <s v="Stand-alone asynchronous functionalities"/>
    <x v="143"/>
    <n v="1022"/>
    <n v="14"/>
    <x v="0"/>
    <n v="31"/>
    <n v="32.97"/>
    <x v="1"/>
    <x v="1"/>
    <n v="1477976400"/>
    <n v="1478235600"/>
    <b v="0"/>
    <b v="0"/>
    <x v="6"/>
    <x v="4"/>
    <x v="6"/>
  </r>
  <r>
    <n v="796"/>
    <s v="Freeman-Ferguson"/>
    <s v="Profound full-range open system"/>
    <x v="75"/>
    <n v="4275"/>
    <n v="55"/>
    <x v="0"/>
    <n v="78"/>
    <n v="54.81"/>
    <x v="1"/>
    <x v="1"/>
    <n v="1407474000"/>
    <n v="1408078800"/>
    <b v="0"/>
    <b v="1"/>
    <x v="20"/>
    <x v="6"/>
    <x v="20"/>
  </r>
  <r>
    <n v="797"/>
    <s v="Houston, Moore and Rogers"/>
    <s v="Optional tangible utilization"/>
    <x v="4"/>
    <n v="8332"/>
    <n v="110"/>
    <x v="1"/>
    <n v="185"/>
    <n v="45.04"/>
    <x v="1"/>
    <x v="1"/>
    <n v="1546149600"/>
    <n v="1548136800"/>
    <b v="0"/>
    <b v="0"/>
    <x v="2"/>
    <x v="2"/>
    <x v="2"/>
  </r>
  <r>
    <n v="798"/>
    <s v="Small-Fuentes"/>
    <s v="Seamless maximized product"/>
    <x v="74"/>
    <n v="6408"/>
    <n v="188"/>
    <x v="1"/>
    <n v="121"/>
    <n v="52.96"/>
    <x v="1"/>
    <x v="1"/>
    <n v="1338440400"/>
    <n v="1340859600"/>
    <b v="0"/>
    <b v="1"/>
    <x v="3"/>
    <x v="3"/>
    <x v="3"/>
  </r>
  <r>
    <n v="799"/>
    <s v="Reid-Day"/>
    <s v="Devolved tertiary time-frame"/>
    <x v="396"/>
    <n v="73522"/>
    <n v="87"/>
    <x v="0"/>
    <n v="1225"/>
    <n v="60.02"/>
    <x v="4"/>
    <x v="4"/>
    <n v="1454133600"/>
    <n v="1454479200"/>
    <b v="0"/>
    <b v="0"/>
    <x v="3"/>
    <x v="3"/>
    <x v="3"/>
  </r>
  <r>
    <n v="800"/>
    <s v="Wallace LLC"/>
    <s v="Centralized regional function"/>
    <x v="0"/>
    <n v="1"/>
    <n v="1"/>
    <x v="0"/>
    <n v="1"/>
    <n v="1"/>
    <x v="5"/>
    <x v="5"/>
    <n v="1434085200"/>
    <n v="1434430800"/>
    <b v="0"/>
    <b v="0"/>
    <x v="1"/>
    <x v="1"/>
    <x v="1"/>
  </r>
  <r>
    <n v="801"/>
    <s v="Olson-Bishop"/>
    <s v="User-friendly high-level initiative"/>
    <x v="173"/>
    <n v="4667"/>
    <n v="203"/>
    <x v="1"/>
    <n v="106"/>
    <n v="44.03"/>
    <x v="1"/>
    <x v="1"/>
    <n v="1577772000"/>
    <n v="1579672800"/>
    <b v="0"/>
    <b v="1"/>
    <x v="14"/>
    <x v="7"/>
    <x v="14"/>
  </r>
  <r>
    <n v="802"/>
    <s v="Rodriguez, Anderson and Porter"/>
    <s v="Reverse-engineered zero-defect infrastructure"/>
    <x v="8"/>
    <n v="12216"/>
    <n v="197"/>
    <x v="1"/>
    <n v="142"/>
    <n v="86.03"/>
    <x v="1"/>
    <x v="1"/>
    <n v="1562216400"/>
    <n v="1562389200"/>
    <b v="0"/>
    <b v="0"/>
    <x v="14"/>
    <x v="7"/>
    <x v="14"/>
  </r>
  <r>
    <n v="803"/>
    <s v="Perez, Brown and Meyers"/>
    <s v="Stand-alone background customer loyalty"/>
    <x v="55"/>
    <n v="6527"/>
    <n v="107"/>
    <x v="1"/>
    <n v="233"/>
    <n v="28.01"/>
    <x v="1"/>
    <x v="1"/>
    <n v="1548568800"/>
    <n v="1551506400"/>
    <b v="0"/>
    <b v="0"/>
    <x v="3"/>
    <x v="3"/>
    <x v="3"/>
  </r>
  <r>
    <n v="804"/>
    <s v="English-Mccullough"/>
    <s v="Business-focused discrete software"/>
    <x v="97"/>
    <n v="6987"/>
    <n v="269"/>
    <x v="1"/>
    <n v="218"/>
    <n v="32.049999999999997"/>
    <x v="1"/>
    <x v="1"/>
    <n v="1514872800"/>
    <n v="1516600800"/>
    <b v="0"/>
    <b v="0"/>
    <x v="1"/>
    <x v="1"/>
    <x v="1"/>
  </r>
  <r>
    <n v="805"/>
    <s v="Smith-Nguyen"/>
    <s v="Advanced intermediate Graphic Interface"/>
    <x v="62"/>
    <n v="4932"/>
    <n v="51"/>
    <x v="0"/>
    <n v="67"/>
    <n v="73.61"/>
    <x v="2"/>
    <x v="2"/>
    <n v="1416031200"/>
    <n v="1420437600"/>
    <b v="0"/>
    <b v="0"/>
    <x v="4"/>
    <x v="4"/>
    <x v="4"/>
  </r>
  <r>
    <n v="806"/>
    <s v="Harmon-Madden"/>
    <s v="Adaptive holistic hub"/>
    <x v="31"/>
    <n v="8262"/>
    <n v="1180"/>
    <x v="1"/>
    <n v="76"/>
    <n v="108.71"/>
    <x v="1"/>
    <x v="1"/>
    <n v="1330927200"/>
    <n v="1332997200"/>
    <b v="0"/>
    <b v="1"/>
    <x v="6"/>
    <x v="4"/>
    <x v="6"/>
  </r>
  <r>
    <n v="807"/>
    <s v="Walker-Taylor"/>
    <s v="Automated uniform concept"/>
    <x v="31"/>
    <n v="1848"/>
    <n v="264"/>
    <x v="1"/>
    <n v="43"/>
    <n v="42.98"/>
    <x v="1"/>
    <x v="1"/>
    <n v="1571115600"/>
    <n v="1574920800"/>
    <b v="0"/>
    <b v="1"/>
    <x v="3"/>
    <x v="3"/>
    <x v="3"/>
  </r>
  <r>
    <n v="808"/>
    <s v="Harris, Medina and Mitchell"/>
    <s v="Enhanced regional flexibility"/>
    <x v="5"/>
    <n v="1583"/>
    <n v="30"/>
    <x v="0"/>
    <n v="19"/>
    <n v="83.32"/>
    <x v="1"/>
    <x v="1"/>
    <n v="1463461200"/>
    <n v="1464930000"/>
    <b v="0"/>
    <b v="0"/>
    <x v="0"/>
    <x v="0"/>
    <x v="0"/>
  </r>
  <r>
    <n v="809"/>
    <s v="Williams and Sons"/>
    <s v="Public-key bottom-line algorithm"/>
    <x v="397"/>
    <n v="88536"/>
    <n v="63"/>
    <x v="0"/>
    <n v="2108"/>
    <n v="42"/>
    <x v="5"/>
    <x v="5"/>
    <n v="1344920400"/>
    <n v="1345006800"/>
    <b v="0"/>
    <b v="0"/>
    <x v="4"/>
    <x v="4"/>
    <x v="4"/>
  </r>
  <r>
    <n v="810"/>
    <s v="Ball-Fisher"/>
    <s v="Multi-layered intangible instruction set"/>
    <x v="330"/>
    <n v="12360"/>
    <n v="193"/>
    <x v="1"/>
    <n v="221"/>
    <n v="55.93"/>
    <x v="1"/>
    <x v="1"/>
    <n v="1511848800"/>
    <n v="1512712800"/>
    <b v="0"/>
    <b v="1"/>
    <x v="3"/>
    <x v="3"/>
    <x v="3"/>
  </r>
  <r>
    <n v="811"/>
    <s v="Page, Holt and Mack"/>
    <s v="Fundamental methodical emulation"/>
    <x v="398"/>
    <n v="71320"/>
    <n v="77"/>
    <x v="0"/>
    <n v="679"/>
    <n v="105.04"/>
    <x v="1"/>
    <x v="1"/>
    <n v="1452319200"/>
    <n v="1452492000"/>
    <b v="0"/>
    <b v="1"/>
    <x v="11"/>
    <x v="6"/>
    <x v="11"/>
  </r>
  <r>
    <n v="812"/>
    <s v="Landry Group"/>
    <s v="Expanded value-added hardware"/>
    <x v="221"/>
    <n v="134640"/>
    <n v="226"/>
    <x v="1"/>
    <n v="2805"/>
    <n v="48"/>
    <x v="0"/>
    <x v="0"/>
    <n v="1523854800"/>
    <n v="1524286800"/>
    <b v="0"/>
    <b v="0"/>
    <x v="9"/>
    <x v="5"/>
    <x v="9"/>
  </r>
  <r>
    <n v="813"/>
    <s v="Buckley Group"/>
    <s v="Diverse high-level attitude"/>
    <x v="170"/>
    <n v="7661"/>
    <n v="239"/>
    <x v="1"/>
    <n v="68"/>
    <n v="112.66"/>
    <x v="1"/>
    <x v="1"/>
    <n v="1346043600"/>
    <n v="1346907600"/>
    <b v="0"/>
    <b v="0"/>
    <x v="11"/>
    <x v="6"/>
    <x v="11"/>
  </r>
  <r>
    <n v="814"/>
    <s v="Vincent PLC"/>
    <s v="Visionary 24hour analyzer"/>
    <x v="170"/>
    <n v="2950"/>
    <n v="92"/>
    <x v="0"/>
    <n v="36"/>
    <n v="81.94"/>
    <x v="3"/>
    <x v="3"/>
    <n v="1464325200"/>
    <n v="1464498000"/>
    <b v="0"/>
    <b v="1"/>
    <x v="1"/>
    <x v="1"/>
    <x v="1"/>
  </r>
  <r>
    <n v="815"/>
    <s v="Watson-Douglas"/>
    <s v="Centralized bandwidth-monitored leverage"/>
    <x v="25"/>
    <n v="11721"/>
    <n v="130"/>
    <x v="1"/>
    <n v="183"/>
    <n v="64.05"/>
    <x v="0"/>
    <x v="0"/>
    <n v="1511935200"/>
    <n v="1514181600"/>
    <b v="0"/>
    <b v="0"/>
    <x v="1"/>
    <x v="1"/>
    <x v="1"/>
  </r>
  <r>
    <n v="816"/>
    <s v="Jones, Casey and Jones"/>
    <s v="Ergonomic mission-critical moratorium"/>
    <x v="173"/>
    <n v="14150"/>
    <n v="615"/>
    <x v="1"/>
    <n v="133"/>
    <n v="106.39"/>
    <x v="1"/>
    <x v="1"/>
    <n v="1392012000"/>
    <n v="1392184800"/>
    <b v="1"/>
    <b v="1"/>
    <x v="3"/>
    <x v="3"/>
    <x v="3"/>
  </r>
  <r>
    <n v="817"/>
    <s v="Alvarez-Bauer"/>
    <s v="Front-line intermediate moderator"/>
    <x v="399"/>
    <n v="189192"/>
    <n v="369"/>
    <x v="1"/>
    <n v="2489"/>
    <n v="76.010000000000005"/>
    <x v="6"/>
    <x v="6"/>
    <n v="1556946000"/>
    <n v="1559365200"/>
    <b v="0"/>
    <b v="1"/>
    <x v="9"/>
    <x v="5"/>
    <x v="9"/>
  </r>
  <r>
    <n v="818"/>
    <s v="Martinez LLC"/>
    <s v="Automated local secured line"/>
    <x v="31"/>
    <n v="7664"/>
    <n v="1095"/>
    <x v="1"/>
    <n v="69"/>
    <n v="111.07"/>
    <x v="1"/>
    <x v="1"/>
    <n v="1548050400"/>
    <n v="1549173600"/>
    <b v="0"/>
    <b v="1"/>
    <x v="3"/>
    <x v="3"/>
    <x v="3"/>
  </r>
  <r>
    <n v="819"/>
    <s v="Buck-Khan"/>
    <s v="Integrated bandwidth-monitored alliance"/>
    <x v="200"/>
    <n v="4509"/>
    <n v="51"/>
    <x v="0"/>
    <n v="47"/>
    <n v="95.94"/>
    <x v="1"/>
    <x v="1"/>
    <n v="1353736800"/>
    <n v="1355032800"/>
    <b v="1"/>
    <b v="0"/>
    <x v="11"/>
    <x v="6"/>
    <x v="11"/>
  </r>
  <r>
    <n v="820"/>
    <s v="Valdez, Williams and Meyer"/>
    <s v="Cross-group heuristic forecast"/>
    <x v="42"/>
    <n v="12009"/>
    <n v="801"/>
    <x v="1"/>
    <n v="279"/>
    <n v="43.04"/>
    <x v="4"/>
    <x v="4"/>
    <n v="1532840400"/>
    <n v="1533963600"/>
    <b v="0"/>
    <b v="1"/>
    <x v="1"/>
    <x v="1"/>
    <x v="1"/>
  </r>
  <r>
    <n v="821"/>
    <s v="Alvarez-Andrews"/>
    <s v="Extended impactful secured line"/>
    <x v="70"/>
    <n v="14273"/>
    <n v="291"/>
    <x v="1"/>
    <n v="210"/>
    <n v="67.97"/>
    <x v="1"/>
    <x v="1"/>
    <n v="1488261600"/>
    <n v="1489381200"/>
    <b v="0"/>
    <b v="0"/>
    <x v="4"/>
    <x v="4"/>
    <x v="4"/>
  </r>
  <r>
    <n v="822"/>
    <s v="Stewart and Sons"/>
    <s v="Distributed optimizing protocol"/>
    <x v="400"/>
    <n v="188982"/>
    <n v="350"/>
    <x v="1"/>
    <n v="2100"/>
    <n v="89.99"/>
    <x v="1"/>
    <x v="1"/>
    <n v="1393567200"/>
    <n v="1395032400"/>
    <b v="0"/>
    <b v="0"/>
    <x v="1"/>
    <x v="1"/>
    <x v="1"/>
  </r>
  <r>
    <n v="823"/>
    <s v="Dyer Inc"/>
    <s v="Secured well-modulated system engine"/>
    <x v="178"/>
    <n v="14640"/>
    <n v="357"/>
    <x v="1"/>
    <n v="252"/>
    <n v="58.1"/>
    <x v="1"/>
    <x v="1"/>
    <n v="1410325200"/>
    <n v="1412485200"/>
    <b v="1"/>
    <b v="1"/>
    <x v="1"/>
    <x v="1"/>
    <x v="1"/>
  </r>
  <r>
    <n v="824"/>
    <s v="Anderson, Williams and Cox"/>
    <s v="Streamlined national benchmark"/>
    <x v="401"/>
    <n v="107516"/>
    <n v="126"/>
    <x v="1"/>
    <n v="1280"/>
    <n v="84"/>
    <x v="1"/>
    <x v="1"/>
    <n v="1276923600"/>
    <n v="1279688400"/>
    <b v="0"/>
    <b v="1"/>
    <x v="9"/>
    <x v="5"/>
    <x v="9"/>
  </r>
  <r>
    <n v="825"/>
    <s v="Solomon PLC"/>
    <s v="Open-architected 24/7 infrastructure"/>
    <x v="136"/>
    <n v="13950"/>
    <n v="388"/>
    <x v="1"/>
    <n v="157"/>
    <n v="88.85"/>
    <x v="4"/>
    <x v="4"/>
    <n v="1500958800"/>
    <n v="1501995600"/>
    <b v="0"/>
    <b v="0"/>
    <x v="12"/>
    <x v="4"/>
    <x v="12"/>
  </r>
  <r>
    <n v="826"/>
    <s v="Miller-Hubbard"/>
    <s v="Digitized 6thgeneration Local Area Network"/>
    <x v="54"/>
    <n v="12797"/>
    <n v="457"/>
    <x v="1"/>
    <n v="194"/>
    <n v="65.959999999999994"/>
    <x v="1"/>
    <x v="1"/>
    <n v="1292220000"/>
    <n v="1294639200"/>
    <b v="0"/>
    <b v="1"/>
    <x v="3"/>
    <x v="3"/>
    <x v="3"/>
  </r>
  <r>
    <n v="827"/>
    <s v="Miranda, Martinez and Lowery"/>
    <s v="Innovative actuating artificial intelligence"/>
    <x v="173"/>
    <n v="6134"/>
    <n v="267"/>
    <x v="1"/>
    <n v="82"/>
    <n v="74.8"/>
    <x v="2"/>
    <x v="2"/>
    <n v="1304398800"/>
    <n v="1305435600"/>
    <b v="0"/>
    <b v="1"/>
    <x v="6"/>
    <x v="4"/>
    <x v="6"/>
  </r>
  <r>
    <n v="828"/>
    <s v="Munoz, Cherry and Bell"/>
    <s v="Cross-platform reciprocal budgetary management"/>
    <x v="143"/>
    <n v="4899"/>
    <n v="69"/>
    <x v="0"/>
    <n v="70"/>
    <n v="69.989999999999995"/>
    <x v="1"/>
    <x v="1"/>
    <n v="1535432400"/>
    <n v="1537592400"/>
    <b v="0"/>
    <b v="0"/>
    <x v="3"/>
    <x v="3"/>
    <x v="3"/>
  </r>
  <r>
    <n v="829"/>
    <s v="Baker-Higgins"/>
    <s v="Vision-oriented scalable portal"/>
    <x v="103"/>
    <n v="4929"/>
    <n v="51"/>
    <x v="0"/>
    <n v="154"/>
    <n v="32.01"/>
    <x v="1"/>
    <x v="1"/>
    <n v="1433826000"/>
    <n v="1435122000"/>
    <b v="0"/>
    <b v="0"/>
    <x v="3"/>
    <x v="3"/>
    <x v="3"/>
  </r>
  <r>
    <n v="830"/>
    <s v="Johnson, Turner and Carroll"/>
    <s v="Persevering zero administration knowledge user"/>
    <x v="319"/>
    <n v="1424"/>
    <n v="1"/>
    <x v="0"/>
    <n v="22"/>
    <n v="64.73"/>
    <x v="1"/>
    <x v="1"/>
    <n v="1514959200"/>
    <n v="1520056800"/>
    <b v="0"/>
    <b v="0"/>
    <x v="3"/>
    <x v="3"/>
    <x v="3"/>
  </r>
  <r>
    <n v="831"/>
    <s v="Ward PLC"/>
    <s v="Front-line bottom-line Graphic Interface"/>
    <x v="402"/>
    <n v="105817"/>
    <n v="109"/>
    <x v="1"/>
    <n v="4233"/>
    <n v="25"/>
    <x v="1"/>
    <x v="1"/>
    <n v="1332738000"/>
    <n v="1335675600"/>
    <b v="0"/>
    <b v="0"/>
    <x v="14"/>
    <x v="7"/>
    <x v="14"/>
  </r>
  <r>
    <n v="832"/>
    <s v="Bradley, Beck and Mayo"/>
    <s v="Synergized fault-tolerant hierarchy"/>
    <x v="403"/>
    <n v="136156"/>
    <n v="315"/>
    <x v="1"/>
    <n v="1297"/>
    <n v="104.98"/>
    <x v="3"/>
    <x v="3"/>
    <n v="1445490000"/>
    <n v="1448431200"/>
    <b v="1"/>
    <b v="0"/>
    <x v="18"/>
    <x v="5"/>
    <x v="18"/>
  </r>
  <r>
    <n v="833"/>
    <s v="Levine, Martin and Hernandez"/>
    <s v="Expanded asynchronous groupware"/>
    <x v="85"/>
    <n v="10723"/>
    <n v="158"/>
    <x v="1"/>
    <n v="165"/>
    <n v="64.989999999999995"/>
    <x v="3"/>
    <x v="3"/>
    <n v="1297663200"/>
    <n v="1298613600"/>
    <b v="0"/>
    <b v="0"/>
    <x v="18"/>
    <x v="5"/>
    <x v="18"/>
  </r>
  <r>
    <n v="834"/>
    <s v="Gallegos, Wagner and Gaines"/>
    <s v="Expanded fault-tolerant emulation"/>
    <x v="190"/>
    <n v="11228"/>
    <n v="154"/>
    <x v="1"/>
    <n v="119"/>
    <n v="94.35"/>
    <x v="1"/>
    <x v="1"/>
    <n v="1371963600"/>
    <n v="1372482000"/>
    <b v="0"/>
    <b v="0"/>
    <x v="3"/>
    <x v="3"/>
    <x v="3"/>
  </r>
  <r>
    <n v="835"/>
    <s v="Hodges, Smith and Kelly"/>
    <s v="Future-proofed 24hour model"/>
    <x v="404"/>
    <n v="77355"/>
    <n v="90"/>
    <x v="0"/>
    <n v="1758"/>
    <n v="44"/>
    <x v="1"/>
    <x v="1"/>
    <n v="1425103200"/>
    <n v="1425621600"/>
    <b v="0"/>
    <b v="0"/>
    <x v="2"/>
    <x v="2"/>
    <x v="2"/>
  </r>
  <r>
    <n v="836"/>
    <s v="Macias Inc"/>
    <s v="Optimized didactic intranet"/>
    <x v="32"/>
    <n v="6086"/>
    <n v="75"/>
    <x v="0"/>
    <n v="94"/>
    <n v="64.739999999999995"/>
    <x v="1"/>
    <x v="1"/>
    <n v="1265349600"/>
    <n v="1266300000"/>
    <b v="0"/>
    <b v="0"/>
    <x v="7"/>
    <x v="1"/>
    <x v="7"/>
  </r>
  <r>
    <n v="837"/>
    <s v="Cook-Ortiz"/>
    <s v="Right-sized dedicated standardization"/>
    <x v="405"/>
    <n v="150960"/>
    <n v="853"/>
    <x v="1"/>
    <n v="1797"/>
    <n v="84.01"/>
    <x v="1"/>
    <x v="1"/>
    <n v="1301202000"/>
    <n v="1305867600"/>
    <b v="0"/>
    <b v="0"/>
    <x v="17"/>
    <x v="1"/>
    <x v="17"/>
  </r>
  <r>
    <n v="838"/>
    <s v="Jordan-Fischer"/>
    <s v="Vision-oriented high-level extranet"/>
    <x v="330"/>
    <n v="8890"/>
    <n v="139"/>
    <x v="1"/>
    <n v="261"/>
    <n v="34.06"/>
    <x v="1"/>
    <x v="1"/>
    <n v="1538024400"/>
    <n v="1538802000"/>
    <b v="0"/>
    <b v="0"/>
    <x v="3"/>
    <x v="3"/>
    <x v="3"/>
  </r>
  <r>
    <n v="839"/>
    <s v="Pierce-Ramirez"/>
    <s v="Organized scalable initiative"/>
    <x v="106"/>
    <n v="14644"/>
    <n v="190"/>
    <x v="1"/>
    <n v="157"/>
    <n v="93.27"/>
    <x v="1"/>
    <x v="1"/>
    <n v="1395032400"/>
    <n v="1398920400"/>
    <b v="0"/>
    <b v="1"/>
    <x v="4"/>
    <x v="4"/>
    <x v="4"/>
  </r>
  <r>
    <n v="840"/>
    <s v="Howell and Sons"/>
    <s v="Enhanced regional moderator"/>
    <x v="406"/>
    <n v="116583"/>
    <n v="100"/>
    <x v="1"/>
    <n v="3533"/>
    <n v="33"/>
    <x v="1"/>
    <x v="1"/>
    <n v="1405486800"/>
    <n v="1405659600"/>
    <b v="0"/>
    <b v="1"/>
    <x v="3"/>
    <x v="3"/>
    <x v="3"/>
  </r>
  <r>
    <n v="841"/>
    <s v="Garcia, Dunn and Richardson"/>
    <s v="Automated even-keeled emulation"/>
    <x v="14"/>
    <n v="12991"/>
    <n v="143"/>
    <x v="1"/>
    <n v="155"/>
    <n v="83.81"/>
    <x v="1"/>
    <x v="1"/>
    <n v="1455861600"/>
    <n v="1457244000"/>
    <b v="0"/>
    <b v="0"/>
    <x v="2"/>
    <x v="2"/>
    <x v="2"/>
  </r>
  <r>
    <n v="842"/>
    <s v="Lawson and Sons"/>
    <s v="Reverse-engineered multi-tasking product"/>
    <x v="42"/>
    <n v="8447"/>
    <n v="563"/>
    <x v="1"/>
    <n v="132"/>
    <n v="63.99"/>
    <x v="6"/>
    <x v="6"/>
    <n v="1529038800"/>
    <n v="1529298000"/>
    <b v="0"/>
    <b v="0"/>
    <x v="8"/>
    <x v="2"/>
    <x v="8"/>
  </r>
  <r>
    <n v="843"/>
    <s v="Porter-Hicks"/>
    <s v="De-engineered next generation parallelism"/>
    <x v="35"/>
    <n v="2703"/>
    <n v="31"/>
    <x v="0"/>
    <n v="33"/>
    <n v="81.91"/>
    <x v="1"/>
    <x v="1"/>
    <n v="1535259600"/>
    <n v="1535778000"/>
    <b v="0"/>
    <b v="0"/>
    <x v="14"/>
    <x v="7"/>
    <x v="14"/>
  </r>
  <r>
    <n v="844"/>
    <s v="Rodriguez-Hansen"/>
    <s v="Intuitive cohesive groupware"/>
    <x v="35"/>
    <n v="8747"/>
    <n v="99"/>
    <x v="3"/>
    <n v="94"/>
    <n v="93.05"/>
    <x v="1"/>
    <x v="1"/>
    <n v="1327212000"/>
    <n v="1327471200"/>
    <b v="0"/>
    <b v="0"/>
    <x v="4"/>
    <x v="4"/>
    <x v="4"/>
  </r>
  <r>
    <n v="845"/>
    <s v="Williams LLC"/>
    <s v="Up-sized high-level access"/>
    <x v="407"/>
    <n v="138087"/>
    <n v="198"/>
    <x v="1"/>
    <n v="1354"/>
    <n v="101.98"/>
    <x v="4"/>
    <x v="4"/>
    <n v="1526360400"/>
    <n v="1529557200"/>
    <b v="0"/>
    <b v="0"/>
    <x v="2"/>
    <x v="2"/>
    <x v="2"/>
  </r>
  <r>
    <n v="846"/>
    <s v="Cooper, Stanley and Bryant"/>
    <s v="Phased empowering success"/>
    <x v="67"/>
    <n v="5085"/>
    <n v="509"/>
    <x v="1"/>
    <n v="48"/>
    <n v="105.94"/>
    <x v="1"/>
    <x v="1"/>
    <n v="1532149200"/>
    <n v="1535259600"/>
    <b v="1"/>
    <b v="1"/>
    <x v="2"/>
    <x v="2"/>
    <x v="2"/>
  </r>
  <r>
    <n v="847"/>
    <s v="Miller, Glenn and Adams"/>
    <s v="Distributed actuating project"/>
    <x v="53"/>
    <n v="11174"/>
    <n v="238"/>
    <x v="1"/>
    <n v="110"/>
    <n v="101.58"/>
    <x v="1"/>
    <x v="1"/>
    <n v="1515304800"/>
    <n v="1515564000"/>
    <b v="0"/>
    <b v="0"/>
    <x v="0"/>
    <x v="0"/>
    <x v="0"/>
  </r>
  <r>
    <n v="848"/>
    <s v="Cole, Salazar and Moreno"/>
    <s v="Robust motivating orchestration"/>
    <x v="170"/>
    <n v="10831"/>
    <n v="338"/>
    <x v="1"/>
    <n v="172"/>
    <n v="62.97"/>
    <x v="1"/>
    <x v="1"/>
    <n v="1276318800"/>
    <n v="1277096400"/>
    <b v="0"/>
    <b v="0"/>
    <x v="6"/>
    <x v="4"/>
    <x v="6"/>
  </r>
  <r>
    <n v="849"/>
    <s v="Jones-Ryan"/>
    <s v="Vision-oriented uniform instruction set"/>
    <x v="313"/>
    <n v="8917"/>
    <n v="133"/>
    <x v="1"/>
    <n v="307"/>
    <n v="29.05"/>
    <x v="1"/>
    <x v="1"/>
    <n v="1328767200"/>
    <n v="1329026400"/>
    <b v="0"/>
    <b v="1"/>
    <x v="7"/>
    <x v="1"/>
    <x v="7"/>
  </r>
  <r>
    <n v="850"/>
    <s v="Hood, Perez and Meadows"/>
    <s v="Cross-group upward-trending hierarchy"/>
    <x v="0"/>
    <n v="1"/>
    <n v="1"/>
    <x v="0"/>
    <n v="1"/>
    <n v="1"/>
    <x v="1"/>
    <x v="1"/>
    <n v="1321682400"/>
    <n v="1322978400"/>
    <b v="1"/>
    <b v="0"/>
    <x v="1"/>
    <x v="1"/>
    <x v="1"/>
  </r>
  <r>
    <n v="851"/>
    <s v="Bright and Sons"/>
    <s v="Object-based needs-based info-mediaries"/>
    <x v="46"/>
    <n v="12468"/>
    <n v="208"/>
    <x v="1"/>
    <n v="160"/>
    <n v="77.930000000000007"/>
    <x v="1"/>
    <x v="1"/>
    <n v="1335934800"/>
    <n v="1338786000"/>
    <b v="0"/>
    <b v="0"/>
    <x v="5"/>
    <x v="1"/>
    <x v="5"/>
  </r>
  <r>
    <n v="852"/>
    <s v="Brady Ltd"/>
    <s v="Open-source reciprocal standardization"/>
    <x v="70"/>
    <n v="2505"/>
    <n v="51"/>
    <x v="0"/>
    <n v="31"/>
    <n v="80.81"/>
    <x v="1"/>
    <x v="1"/>
    <n v="1310792400"/>
    <n v="1311656400"/>
    <b v="0"/>
    <b v="1"/>
    <x v="11"/>
    <x v="6"/>
    <x v="11"/>
  </r>
  <r>
    <n v="853"/>
    <s v="Collier LLC"/>
    <s v="Secured well-modulated projection"/>
    <x v="408"/>
    <n v="111502"/>
    <n v="652"/>
    <x v="1"/>
    <n v="1467"/>
    <n v="76.010000000000005"/>
    <x v="0"/>
    <x v="0"/>
    <n v="1308546000"/>
    <n v="1308978000"/>
    <b v="0"/>
    <b v="1"/>
    <x v="7"/>
    <x v="1"/>
    <x v="7"/>
  </r>
  <r>
    <n v="854"/>
    <s v="Campbell, Thomas and Obrien"/>
    <s v="Multi-channeled secondary middleware"/>
    <x v="409"/>
    <n v="194309"/>
    <n v="114"/>
    <x v="1"/>
    <n v="2662"/>
    <n v="72.989999999999995"/>
    <x v="0"/>
    <x v="0"/>
    <n v="1574056800"/>
    <n v="1576389600"/>
    <b v="0"/>
    <b v="0"/>
    <x v="13"/>
    <x v="5"/>
    <x v="13"/>
  </r>
  <r>
    <n v="855"/>
    <s v="Moses-Terry"/>
    <s v="Horizontal clear-thinking framework"/>
    <x v="410"/>
    <n v="23956"/>
    <n v="102"/>
    <x v="1"/>
    <n v="452"/>
    <n v="53"/>
    <x v="2"/>
    <x v="2"/>
    <n v="1308373200"/>
    <n v="1311051600"/>
    <b v="0"/>
    <b v="0"/>
    <x v="3"/>
    <x v="3"/>
    <x v="3"/>
  </r>
  <r>
    <n v="856"/>
    <s v="Williams and Sons"/>
    <s v="Profound composite core"/>
    <x v="166"/>
    <n v="8558"/>
    <n v="357"/>
    <x v="1"/>
    <n v="158"/>
    <n v="54.16"/>
    <x v="1"/>
    <x v="1"/>
    <n v="1335243600"/>
    <n v="1336712400"/>
    <b v="0"/>
    <b v="0"/>
    <x v="0"/>
    <x v="0"/>
    <x v="0"/>
  </r>
  <r>
    <n v="857"/>
    <s v="Miranda, Gray and Hale"/>
    <s v="Programmable disintermediate matrices"/>
    <x v="98"/>
    <n v="7413"/>
    <n v="140"/>
    <x v="1"/>
    <n v="225"/>
    <n v="32.950000000000003"/>
    <x v="5"/>
    <x v="5"/>
    <n v="1328421600"/>
    <n v="1330408800"/>
    <b v="1"/>
    <b v="0"/>
    <x v="12"/>
    <x v="4"/>
    <x v="12"/>
  </r>
  <r>
    <n v="858"/>
    <s v="Ayala, Crawford and Taylor"/>
    <s v="Realigned 5thgeneration knowledge user"/>
    <x v="220"/>
    <n v="2778"/>
    <n v="69"/>
    <x v="0"/>
    <n v="35"/>
    <n v="79.37"/>
    <x v="1"/>
    <x v="1"/>
    <n v="1524286800"/>
    <n v="1524891600"/>
    <b v="1"/>
    <b v="0"/>
    <x v="0"/>
    <x v="0"/>
    <x v="0"/>
  </r>
  <r>
    <n v="859"/>
    <s v="Martinez Ltd"/>
    <s v="Multi-layered upward-trending groupware"/>
    <x v="190"/>
    <n v="2594"/>
    <n v="36"/>
    <x v="0"/>
    <n v="63"/>
    <n v="41.17"/>
    <x v="1"/>
    <x v="1"/>
    <n v="1362117600"/>
    <n v="1363669200"/>
    <b v="0"/>
    <b v="1"/>
    <x v="3"/>
    <x v="3"/>
    <x v="3"/>
  </r>
  <r>
    <n v="860"/>
    <s v="Lee PLC"/>
    <s v="Re-contextualized leadingedge firmware"/>
    <x v="22"/>
    <n v="5033"/>
    <n v="252"/>
    <x v="1"/>
    <n v="65"/>
    <n v="77.430000000000007"/>
    <x v="1"/>
    <x v="1"/>
    <n v="1550556000"/>
    <n v="1551420000"/>
    <b v="0"/>
    <b v="1"/>
    <x v="8"/>
    <x v="2"/>
    <x v="8"/>
  </r>
  <r>
    <n v="861"/>
    <s v="Young, Ramsey and Powell"/>
    <s v="Devolved disintermediate analyzer"/>
    <x v="35"/>
    <n v="9317"/>
    <n v="106"/>
    <x v="1"/>
    <n v="163"/>
    <n v="57.16"/>
    <x v="1"/>
    <x v="1"/>
    <n v="1269147600"/>
    <n v="1269838800"/>
    <b v="0"/>
    <b v="0"/>
    <x v="3"/>
    <x v="3"/>
    <x v="3"/>
  </r>
  <r>
    <n v="862"/>
    <s v="Lewis and Sons"/>
    <s v="Profound disintermediate open system"/>
    <x v="26"/>
    <n v="6560"/>
    <n v="187"/>
    <x v="1"/>
    <n v="85"/>
    <n v="77.180000000000007"/>
    <x v="1"/>
    <x v="1"/>
    <n v="1312174800"/>
    <n v="1312520400"/>
    <b v="0"/>
    <b v="0"/>
    <x v="3"/>
    <x v="3"/>
    <x v="3"/>
  </r>
  <r>
    <n v="863"/>
    <s v="Davis-Johnson"/>
    <s v="Automated reciprocal protocol"/>
    <x v="1"/>
    <n v="5415"/>
    <n v="387"/>
    <x v="1"/>
    <n v="217"/>
    <n v="24.95"/>
    <x v="1"/>
    <x v="1"/>
    <n v="1434517200"/>
    <n v="1436504400"/>
    <b v="0"/>
    <b v="1"/>
    <x v="19"/>
    <x v="4"/>
    <x v="19"/>
  </r>
  <r>
    <n v="864"/>
    <s v="Stevenson-Thompson"/>
    <s v="Automated static workforce"/>
    <x v="3"/>
    <n v="14577"/>
    <n v="347"/>
    <x v="1"/>
    <n v="150"/>
    <n v="97.18"/>
    <x v="1"/>
    <x v="1"/>
    <n v="1471582800"/>
    <n v="1472014800"/>
    <b v="0"/>
    <b v="0"/>
    <x v="12"/>
    <x v="4"/>
    <x v="12"/>
  </r>
  <r>
    <n v="865"/>
    <s v="Ellis, Smith and Armstrong"/>
    <s v="Horizontal attitude-oriented help-desk"/>
    <x v="411"/>
    <n v="150515"/>
    <n v="186"/>
    <x v="1"/>
    <n v="3272"/>
    <n v="46"/>
    <x v="1"/>
    <x v="1"/>
    <n v="1410757200"/>
    <n v="1411534800"/>
    <b v="0"/>
    <b v="0"/>
    <x v="3"/>
    <x v="3"/>
    <x v="3"/>
  </r>
  <r>
    <n v="866"/>
    <s v="Jackson-Brown"/>
    <s v="Versatile 5thgeneration matrices"/>
    <x v="412"/>
    <n v="79045"/>
    <n v="43"/>
    <x v="3"/>
    <n v="898"/>
    <n v="88.02"/>
    <x v="1"/>
    <x v="1"/>
    <n v="1304830800"/>
    <n v="1304917200"/>
    <b v="0"/>
    <b v="0"/>
    <x v="14"/>
    <x v="7"/>
    <x v="14"/>
  </r>
  <r>
    <n v="867"/>
    <s v="Kane, Pruitt and Rivera"/>
    <s v="Cross-platform next generation service-desk"/>
    <x v="73"/>
    <n v="7797"/>
    <n v="162"/>
    <x v="1"/>
    <n v="300"/>
    <n v="25.99"/>
    <x v="1"/>
    <x v="1"/>
    <n v="1539061200"/>
    <n v="1539579600"/>
    <b v="0"/>
    <b v="0"/>
    <x v="0"/>
    <x v="0"/>
    <x v="0"/>
  </r>
  <r>
    <n v="868"/>
    <s v="Wood, Buckley and Meza"/>
    <s v="Front-line web-enabled installation"/>
    <x v="260"/>
    <n v="12939"/>
    <n v="185"/>
    <x v="1"/>
    <n v="126"/>
    <n v="102.69"/>
    <x v="1"/>
    <x v="1"/>
    <n v="1381554000"/>
    <n v="1382504400"/>
    <b v="0"/>
    <b v="0"/>
    <x v="3"/>
    <x v="3"/>
    <x v="3"/>
  </r>
  <r>
    <n v="869"/>
    <s v="Brown-Williams"/>
    <s v="Multi-channeled responsive product"/>
    <x v="413"/>
    <n v="38376"/>
    <n v="24"/>
    <x v="0"/>
    <n v="526"/>
    <n v="72.959999999999994"/>
    <x v="1"/>
    <x v="1"/>
    <n v="1277096400"/>
    <n v="1278306000"/>
    <b v="0"/>
    <b v="0"/>
    <x v="6"/>
    <x v="4"/>
    <x v="6"/>
  </r>
  <r>
    <n v="870"/>
    <s v="Hansen-Austin"/>
    <s v="Adaptive demand-driven encryption"/>
    <x v="106"/>
    <n v="6920"/>
    <n v="90"/>
    <x v="0"/>
    <n v="121"/>
    <n v="57.19"/>
    <x v="1"/>
    <x v="1"/>
    <n v="1440392400"/>
    <n v="1442552400"/>
    <b v="0"/>
    <b v="0"/>
    <x v="3"/>
    <x v="3"/>
    <x v="3"/>
  </r>
  <r>
    <n v="871"/>
    <s v="Santana-George"/>
    <s v="Re-engineered client-driven knowledge user"/>
    <x v="414"/>
    <n v="194912"/>
    <n v="273"/>
    <x v="1"/>
    <n v="2320"/>
    <n v="84.01"/>
    <x v="1"/>
    <x v="1"/>
    <n v="1509512400"/>
    <n v="1511071200"/>
    <b v="0"/>
    <b v="1"/>
    <x v="3"/>
    <x v="3"/>
    <x v="3"/>
  </r>
  <r>
    <n v="872"/>
    <s v="Davis LLC"/>
    <s v="Compatible logistical paradigm"/>
    <x v="53"/>
    <n v="7992"/>
    <n v="170"/>
    <x v="1"/>
    <n v="81"/>
    <n v="98.67"/>
    <x v="2"/>
    <x v="2"/>
    <n v="1535950800"/>
    <n v="1536382800"/>
    <b v="0"/>
    <b v="0"/>
    <x v="22"/>
    <x v="4"/>
    <x v="22"/>
  </r>
  <r>
    <n v="873"/>
    <s v="Vazquez, Ochoa and Clark"/>
    <s v="Intuitive value-added installation"/>
    <x v="369"/>
    <n v="79268"/>
    <n v="188"/>
    <x v="1"/>
    <n v="1887"/>
    <n v="42.01"/>
    <x v="1"/>
    <x v="1"/>
    <n v="1389160800"/>
    <n v="1389592800"/>
    <b v="0"/>
    <b v="0"/>
    <x v="14"/>
    <x v="7"/>
    <x v="14"/>
  </r>
  <r>
    <n v="874"/>
    <s v="Chung-Nguyen"/>
    <s v="Managed discrete parallelism"/>
    <x v="415"/>
    <n v="139468"/>
    <n v="347"/>
    <x v="1"/>
    <n v="4358"/>
    <n v="32"/>
    <x v="1"/>
    <x v="1"/>
    <n v="1271998800"/>
    <n v="1275282000"/>
    <b v="0"/>
    <b v="1"/>
    <x v="14"/>
    <x v="7"/>
    <x v="14"/>
  </r>
  <r>
    <n v="875"/>
    <s v="Mueller-Harmon"/>
    <s v="Implemented tangible approach"/>
    <x v="58"/>
    <n v="5465"/>
    <n v="69"/>
    <x v="0"/>
    <n v="67"/>
    <n v="81.569999999999993"/>
    <x v="1"/>
    <x v="1"/>
    <n v="1294898400"/>
    <n v="1294984800"/>
    <b v="0"/>
    <b v="0"/>
    <x v="1"/>
    <x v="1"/>
    <x v="1"/>
  </r>
  <r>
    <n v="876"/>
    <s v="Dixon, Perez and Banks"/>
    <s v="Re-engineered encompassing definition"/>
    <x v="111"/>
    <n v="2111"/>
    <n v="25"/>
    <x v="0"/>
    <n v="57"/>
    <n v="37.04"/>
    <x v="0"/>
    <x v="0"/>
    <n v="1559970000"/>
    <n v="1562043600"/>
    <b v="0"/>
    <b v="0"/>
    <x v="14"/>
    <x v="7"/>
    <x v="14"/>
  </r>
  <r>
    <n v="877"/>
    <s v="Estrada Group"/>
    <s v="Multi-lateral uniform collaboration"/>
    <x v="416"/>
    <n v="126628"/>
    <n v="77"/>
    <x v="0"/>
    <n v="1229"/>
    <n v="103.03"/>
    <x v="1"/>
    <x v="1"/>
    <n v="1469509200"/>
    <n v="1469595600"/>
    <b v="0"/>
    <b v="0"/>
    <x v="0"/>
    <x v="0"/>
    <x v="0"/>
  </r>
  <r>
    <n v="878"/>
    <s v="Lutz Group"/>
    <s v="Enterprise-wide foreground paradigm"/>
    <x v="50"/>
    <n v="1012"/>
    <n v="37"/>
    <x v="0"/>
    <n v="12"/>
    <n v="84.33"/>
    <x v="6"/>
    <x v="6"/>
    <n v="1579068000"/>
    <n v="1581141600"/>
    <b v="0"/>
    <b v="0"/>
    <x v="16"/>
    <x v="1"/>
    <x v="16"/>
  </r>
  <r>
    <n v="879"/>
    <s v="Ortiz Inc"/>
    <s v="Stand-alone incremental parallelism"/>
    <x v="67"/>
    <n v="5438"/>
    <n v="544"/>
    <x v="1"/>
    <n v="53"/>
    <n v="102.6"/>
    <x v="1"/>
    <x v="1"/>
    <n v="1487743200"/>
    <n v="1488520800"/>
    <b v="0"/>
    <b v="0"/>
    <x v="9"/>
    <x v="5"/>
    <x v="9"/>
  </r>
  <r>
    <n v="880"/>
    <s v="Craig, Ellis and Miller"/>
    <s v="Persevering 5thgeneration throughput"/>
    <x v="396"/>
    <n v="193101"/>
    <n v="229"/>
    <x v="1"/>
    <n v="2414"/>
    <n v="79.989999999999995"/>
    <x v="1"/>
    <x v="1"/>
    <n v="1563685200"/>
    <n v="1563858000"/>
    <b v="0"/>
    <b v="0"/>
    <x v="5"/>
    <x v="1"/>
    <x v="5"/>
  </r>
  <r>
    <n v="881"/>
    <s v="Charles Inc"/>
    <s v="Implemented object-oriented synergy"/>
    <x v="417"/>
    <n v="31665"/>
    <n v="39"/>
    <x v="0"/>
    <n v="452"/>
    <n v="70.06"/>
    <x v="1"/>
    <x v="1"/>
    <n v="1436418000"/>
    <n v="1438923600"/>
    <b v="0"/>
    <b v="1"/>
    <x v="3"/>
    <x v="3"/>
    <x v="3"/>
  </r>
  <r>
    <n v="882"/>
    <s v="White-Rosario"/>
    <s v="Balanced demand-driven definition"/>
    <x v="126"/>
    <n v="2960"/>
    <n v="370"/>
    <x v="1"/>
    <n v="80"/>
    <n v="37"/>
    <x v="1"/>
    <x v="1"/>
    <n v="1421820000"/>
    <n v="1422165600"/>
    <b v="0"/>
    <b v="0"/>
    <x v="3"/>
    <x v="3"/>
    <x v="3"/>
  </r>
  <r>
    <n v="883"/>
    <s v="Simmons-Villarreal"/>
    <s v="Customer-focused mobile Graphic Interface"/>
    <x v="74"/>
    <n v="8089"/>
    <n v="238"/>
    <x v="1"/>
    <n v="193"/>
    <n v="41.91"/>
    <x v="1"/>
    <x v="1"/>
    <n v="1274763600"/>
    <n v="1277874000"/>
    <b v="0"/>
    <b v="0"/>
    <x v="12"/>
    <x v="4"/>
    <x v="12"/>
  </r>
  <r>
    <n v="884"/>
    <s v="Strickland Group"/>
    <s v="Horizontal secondary interface"/>
    <x v="418"/>
    <n v="109374"/>
    <n v="64"/>
    <x v="0"/>
    <n v="1886"/>
    <n v="57.99"/>
    <x v="1"/>
    <x v="1"/>
    <n v="1399179600"/>
    <n v="1399352400"/>
    <b v="0"/>
    <b v="1"/>
    <x v="3"/>
    <x v="3"/>
    <x v="3"/>
  </r>
  <r>
    <n v="885"/>
    <s v="Lynch Ltd"/>
    <s v="Virtual analyzing collaboration"/>
    <x v="37"/>
    <n v="2129"/>
    <n v="118"/>
    <x v="1"/>
    <n v="52"/>
    <n v="40.94"/>
    <x v="1"/>
    <x v="1"/>
    <n v="1275800400"/>
    <n v="1279083600"/>
    <b v="0"/>
    <b v="0"/>
    <x v="3"/>
    <x v="3"/>
    <x v="3"/>
  </r>
  <r>
    <n v="886"/>
    <s v="Sanders LLC"/>
    <s v="Multi-tiered explicit focus group"/>
    <x v="419"/>
    <n v="127745"/>
    <n v="85"/>
    <x v="0"/>
    <n v="1825"/>
    <n v="70"/>
    <x v="1"/>
    <x v="1"/>
    <n v="1282798800"/>
    <n v="1284354000"/>
    <b v="0"/>
    <b v="0"/>
    <x v="7"/>
    <x v="1"/>
    <x v="7"/>
  </r>
  <r>
    <n v="887"/>
    <s v="Cooper LLC"/>
    <s v="Multi-layered systematic knowledgebase"/>
    <x v="75"/>
    <n v="2289"/>
    <n v="29"/>
    <x v="0"/>
    <n v="31"/>
    <n v="73.84"/>
    <x v="1"/>
    <x v="1"/>
    <n v="1437109200"/>
    <n v="1441170000"/>
    <b v="0"/>
    <b v="1"/>
    <x v="3"/>
    <x v="3"/>
    <x v="3"/>
  </r>
  <r>
    <n v="888"/>
    <s v="Palmer Ltd"/>
    <s v="Reverse-engineered uniform knowledge user"/>
    <x v="306"/>
    <n v="12174"/>
    <n v="210"/>
    <x v="1"/>
    <n v="290"/>
    <n v="41.98"/>
    <x v="1"/>
    <x v="1"/>
    <n v="1491886800"/>
    <n v="1493528400"/>
    <b v="0"/>
    <b v="0"/>
    <x v="3"/>
    <x v="3"/>
    <x v="3"/>
  </r>
  <r>
    <n v="889"/>
    <s v="Santos Group"/>
    <s v="Secured dynamic capacity"/>
    <x v="36"/>
    <n v="9508"/>
    <n v="170"/>
    <x v="1"/>
    <n v="122"/>
    <n v="77.930000000000007"/>
    <x v="1"/>
    <x v="1"/>
    <n v="1394600400"/>
    <n v="1395205200"/>
    <b v="0"/>
    <b v="1"/>
    <x v="5"/>
    <x v="1"/>
    <x v="5"/>
  </r>
  <r>
    <n v="890"/>
    <s v="Christian, Kim and Jimenez"/>
    <s v="Devolved foreground throughput"/>
    <x v="420"/>
    <n v="155849"/>
    <n v="116"/>
    <x v="1"/>
    <n v="1470"/>
    <n v="106.02"/>
    <x v="1"/>
    <x v="1"/>
    <n v="1561352400"/>
    <n v="1561438800"/>
    <b v="0"/>
    <b v="0"/>
    <x v="7"/>
    <x v="1"/>
    <x v="7"/>
  </r>
  <r>
    <n v="891"/>
    <s v="Williams, Price and Hurley"/>
    <s v="Synchronized demand-driven infrastructure"/>
    <x v="162"/>
    <n v="7758"/>
    <n v="259"/>
    <x v="1"/>
    <n v="165"/>
    <n v="47.02"/>
    <x v="0"/>
    <x v="0"/>
    <n v="1322892000"/>
    <n v="1326693600"/>
    <b v="0"/>
    <b v="0"/>
    <x v="4"/>
    <x v="4"/>
    <x v="4"/>
  </r>
  <r>
    <n v="892"/>
    <s v="Anderson, Parks and Estrada"/>
    <s v="Realigned discrete structure"/>
    <x v="46"/>
    <n v="13835"/>
    <n v="231"/>
    <x v="1"/>
    <n v="182"/>
    <n v="76.02"/>
    <x v="1"/>
    <x v="1"/>
    <n v="1274418000"/>
    <n v="1277960400"/>
    <b v="0"/>
    <b v="0"/>
    <x v="18"/>
    <x v="5"/>
    <x v="18"/>
  </r>
  <r>
    <n v="893"/>
    <s v="Collins-Martinez"/>
    <s v="Progressive grid-enabled website"/>
    <x v="141"/>
    <n v="10770"/>
    <n v="128"/>
    <x v="1"/>
    <n v="199"/>
    <n v="54.12"/>
    <x v="6"/>
    <x v="6"/>
    <n v="1434344400"/>
    <n v="1434690000"/>
    <b v="0"/>
    <b v="1"/>
    <x v="4"/>
    <x v="4"/>
    <x v="4"/>
  </r>
  <r>
    <n v="894"/>
    <s v="Barrett Inc"/>
    <s v="Organic cohesive neural-net"/>
    <x v="12"/>
    <n v="3208"/>
    <n v="189"/>
    <x v="1"/>
    <n v="56"/>
    <n v="57.29"/>
    <x v="4"/>
    <x v="4"/>
    <n v="1373518800"/>
    <n v="1376110800"/>
    <b v="0"/>
    <b v="1"/>
    <x v="19"/>
    <x v="4"/>
    <x v="19"/>
  </r>
  <r>
    <n v="895"/>
    <s v="Adams-Rollins"/>
    <s v="Integrated demand-driven info-mediaries"/>
    <x v="421"/>
    <n v="11108"/>
    <n v="7"/>
    <x v="0"/>
    <n v="107"/>
    <n v="103.81"/>
    <x v="1"/>
    <x v="1"/>
    <n v="1517637600"/>
    <n v="1518415200"/>
    <b v="0"/>
    <b v="0"/>
    <x v="3"/>
    <x v="3"/>
    <x v="3"/>
  </r>
  <r>
    <n v="896"/>
    <s v="Wright-Bryant"/>
    <s v="Reverse-engineered client-server extranet"/>
    <x v="174"/>
    <n v="153338"/>
    <n v="774"/>
    <x v="1"/>
    <n v="1460"/>
    <n v="105.03"/>
    <x v="2"/>
    <x v="2"/>
    <n v="1310619600"/>
    <n v="1310878800"/>
    <b v="0"/>
    <b v="1"/>
    <x v="0"/>
    <x v="0"/>
    <x v="0"/>
  </r>
  <r>
    <n v="897"/>
    <s v="Berry-Cannon"/>
    <s v="Organized discrete encoding"/>
    <x v="35"/>
    <n v="2437"/>
    <n v="28"/>
    <x v="0"/>
    <n v="27"/>
    <n v="90.26"/>
    <x v="1"/>
    <x v="1"/>
    <n v="1556427600"/>
    <n v="1556600400"/>
    <b v="0"/>
    <b v="0"/>
    <x v="3"/>
    <x v="3"/>
    <x v="3"/>
  </r>
  <r>
    <n v="898"/>
    <s v="Davis-Gonzalez"/>
    <s v="Balanced regional flexibility"/>
    <x v="422"/>
    <n v="93991"/>
    <n v="52"/>
    <x v="0"/>
    <n v="1221"/>
    <n v="76.98"/>
    <x v="1"/>
    <x v="1"/>
    <n v="1576476000"/>
    <n v="1576994400"/>
    <b v="0"/>
    <b v="0"/>
    <x v="4"/>
    <x v="4"/>
    <x v="4"/>
  </r>
  <r>
    <n v="899"/>
    <s v="Best-Young"/>
    <s v="Implemented multimedia time-frame"/>
    <x v="33"/>
    <n v="12620"/>
    <n v="407"/>
    <x v="1"/>
    <n v="123"/>
    <n v="102.6"/>
    <x v="5"/>
    <x v="5"/>
    <n v="1381122000"/>
    <n v="1382677200"/>
    <b v="0"/>
    <b v="0"/>
    <x v="17"/>
    <x v="1"/>
    <x v="17"/>
  </r>
  <r>
    <n v="900"/>
    <s v="Powers, Smith and Deleon"/>
    <s v="Enhanced uniform service-desk"/>
    <x v="0"/>
    <n v="2"/>
    <n v="2"/>
    <x v="0"/>
    <n v="1"/>
    <n v="2"/>
    <x v="1"/>
    <x v="1"/>
    <n v="1411102800"/>
    <n v="1411189200"/>
    <b v="0"/>
    <b v="1"/>
    <x v="2"/>
    <x v="2"/>
    <x v="2"/>
  </r>
  <r>
    <n v="901"/>
    <s v="Hogan Group"/>
    <s v="Versatile bottom-line definition"/>
    <x v="36"/>
    <n v="8746"/>
    <n v="156"/>
    <x v="1"/>
    <n v="159"/>
    <n v="55.01"/>
    <x v="1"/>
    <x v="1"/>
    <n v="1531803600"/>
    <n v="1534654800"/>
    <b v="0"/>
    <b v="1"/>
    <x v="1"/>
    <x v="1"/>
    <x v="1"/>
  </r>
  <r>
    <n v="902"/>
    <s v="Wang, Silva and Byrd"/>
    <s v="Integrated bifurcated software"/>
    <x v="1"/>
    <n v="3534"/>
    <n v="252"/>
    <x v="1"/>
    <n v="110"/>
    <n v="32.130000000000003"/>
    <x v="1"/>
    <x v="1"/>
    <n v="1454133600"/>
    <n v="1457762400"/>
    <b v="0"/>
    <b v="0"/>
    <x v="2"/>
    <x v="2"/>
    <x v="2"/>
  </r>
  <r>
    <n v="903"/>
    <s v="Parker-Morris"/>
    <s v="Assimilated next generation instruction set"/>
    <x v="423"/>
    <n v="709"/>
    <n v="2"/>
    <x v="2"/>
    <n v="14"/>
    <n v="50.64"/>
    <x v="1"/>
    <x v="1"/>
    <n v="1336194000"/>
    <n v="1337490000"/>
    <b v="0"/>
    <b v="1"/>
    <x v="9"/>
    <x v="5"/>
    <x v="9"/>
  </r>
  <r>
    <n v="904"/>
    <s v="Rodriguez, Johnson and Jackson"/>
    <s v="Digitized foreground array"/>
    <x v="191"/>
    <n v="795"/>
    <n v="12"/>
    <x v="0"/>
    <n v="16"/>
    <n v="49.69"/>
    <x v="1"/>
    <x v="1"/>
    <n v="1349326800"/>
    <n v="1349672400"/>
    <b v="0"/>
    <b v="0"/>
    <x v="15"/>
    <x v="5"/>
    <x v="15"/>
  </r>
  <r>
    <n v="905"/>
    <s v="Haynes PLC"/>
    <s v="Re-engineered clear-thinking project"/>
    <x v="58"/>
    <n v="12955"/>
    <n v="164"/>
    <x v="1"/>
    <n v="236"/>
    <n v="54.89"/>
    <x v="1"/>
    <x v="1"/>
    <n v="1379566800"/>
    <n v="1379826000"/>
    <b v="0"/>
    <b v="0"/>
    <x v="3"/>
    <x v="3"/>
    <x v="3"/>
  </r>
  <r>
    <n v="906"/>
    <s v="Hayes Group"/>
    <s v="Implemented even-keeled standardization"/>
    <x v="20"/>
    <n v="8964"/>
    <n v="163"/>
    <x v="1"/>
    <n v="191"/>
    <n v="46.93"/>
    <x v="1"/>
    <x v="1"/>
    <n v="1494651600"/>
    <n v="1497762000"/>
    <b v="1"/>
    <b v="1"/>
    <x v="4"/>
    <x v="4"/>
    <x v="4"/>
  </r>
  <r>
    <n v="907"/>
    <s v="White, Pena and Calhoun"/>
    <s v="Quality-focused asymmetric adapter"/>
    <x v="14"/>
    <n v="1843"/>
    <n v="20"/>
    <x v="0"/>
    <n v="41"/>
    <n v="44.95"/>
    <x v="1"/>
    <x v="1"/>
    <n v="1303880400"/>
    <n v="1304485200"/>
    <b v="0"/>
    <b v="0"/>
    <x v="3"/>
    <x v="3"/>
    <x v="3"/>
  </r>
  <r>
    <n v="908"/>
    <s v="Bryant-Pope"/>
    <s v="Networked intangible help-desk"/>
    <x v="424"/>
    <n v="121950"/>
    <n v="319"/>
    <x v="1"/>
    <n v="3934"/>
    <n v="31"/>
    <x v="1"/>
    <x v="1"/>
    <n v="1335934800"/>
    <n v="1336885200"/>
    <b v="0"/>
    <b v="0"/>
    <x v="11"/>
    <x v="6"/>
    <x v="11"/>
  </r>
  <r>
    <n v="909"/>
    <s v="Gates, Li and Thompson"/>
    <s v="Synchronized attitude-oriented frame"/>
    <x v="37"/>
    <n v="8621"/>
    <n v="479"/>
    <x v="1"/>
    <n v="80"/>
    <n v="107.76"/>
    <x v="0"/>
    <x v="0"/>
    <n v="1528088400"/>
    <n v="1530421200"/>
    <b v="0"/>
    <b v="1"/>
    <x v="3"/>
    <x v="3"/>
    <x v="3"/>
  </r>
  <r>
    <n v="910"/>
    <s v="King-Morris"/>
    <s v="Proactive incremental architecture"/>
    <x v="425"/>
    <n v="30215"/>
    <n v="20"/>
    <x v="3"/>
    <n v="296"/>
    <n v="102.08"/>
    <x v="1"/>
    <x v="1"/>
    <n v="1421906400"/>
    <n v="1421992800"/>
    <b v="0"/>
    <b v="0"/>
    <x v="3"/>
    <x v="3"/>
    <x v="3"/>
  </r>
  <r>
    <n v="911"/>
    <s v="Carter, Cole and Curtis"/>
    <s v="Cloned responsive standardization"/>
    <x v="306"/>
    <n v="11539"/>
    <n v="199"/>
    <x v="1"/>
    <n v="462"/>
    <n v="24.98"/>
    <x v="1"/>
    <x v="1"/>
    <n v="1568005200"/>
    <n v="1568178000"/>
    <b v="1"/>
    <b v="0"/>
    <x v="2"/>
    <x v="2"/>
    <x v="2"/>
  </r>
  <r>
    <n v="912"/>
    <s v="Sanchez-Parsons"/>
    <s v="Reduced bifurcated pricing structure"/>
    <x v="37"/>
    <n v="14310"/>
    <n v="795"/>
    <x v="1"/>
    <n v="179"/>
    <n v="79.94"/>
    <x v="1"/>
    <x v="1"/>
    <n v="1346821200"/>
    <n v="1347944400"/>
    <b v="1"/>
    <b v="0"/>
    <x v="6"/>
    <x v="4"/>
    <x v="6"/>
  </r>
  <r>
    <n v="913"/>
    <s v="Rivera-Pearson"/>
    <s v="Re-engineered asymmetric challenge"/>
    <x v="426"/>
    <n v="35536"/>
    <n v="51"/>
    <x v="0"/>
    <n v="523"/>
    <n v="67.95"/>
    <x v="2"/>
    <x v="2"/>
    <n v="1557637200"/>
    <n v="1558760400"/>
    <b v="0"/>
    <b v="0"/>
    <x v="6"/>
    <x v="4"/>
    <x v="6"/>
  </r>
  <r>
    <n v="914"/>
    <s v="Ramirez, Padilla and Barrera"/>
    <s v="Diverse client-driven conglomeration"/>
    <x v="330"/>
    <n v="3676"/>
    <n v="57"/>
    <x v="0"/>
    <n v="141"/>
    <n v="26.07"/>
    <x v="4"/>
    <x v="4"/>
    <n v="1375592400"/>
    <n v="1376629200"/>
    <b v="0"/>
    <b v="0"/>
    <x v="3"/>
    <x v="3"/>
    <x v="3"/>
  </r>
  <r>
    <n v="915"/>
    <s v="Riggs Group"/>
    <s v="Configurable upward-trending solution"/>
    <x v="427"/>
    <n v="195936"/>
    <n v="156"/>
    <x v="1"/>
    <n v="1866"/>
    <n v="105"/>
    <x v="4"/>
    <x v="4"/>
    <n v="1503982800"/>
    <n v="1504760400"/>
    <b v="0"/>
    <b v="0"/>
    <x v="19"/>
    <x v="4"/>
    <x v="19"/>
  </r>
  <r>
    <n v="916"/>
    <s v="Clements Ltd"/>
    <s v="Persistent bandwidth-monitored framework"/>
    <x v="41"/>
    <n v="1343"/>
    <n v="36"/>
    <x v="0"/>
    <n v="52"/>
    <n v="25.83"/>
    <x v="1"/>
    <x v="1"/>
    <n v="1418882400"/>
    <n v="1419660000"/>
    <b v="0"/>
    <b v="0"/>
    <x v="14"/>
    <x v="7"/>
    <x v="14"/>
  </r>
  <r>
    <n v="917"/>
    <s v="Cooper Inc"/>
    <s v="Polarized discrete product"/>
    <x v="136"/>
    <n v="2097"/>
    <n v="58"/>
    <x v="2"/>
    <n v="27"/>
    <n v="77.67"/>
    <x v="4"/>
    <x v="4"/>
    <n v="1309237200"/>
    <n v="1311310800"/>
    <b v="0"/>
    <b v="1"/>
    <x v="12"/>
    <x v="4"/>
    <x v="12"/>
  </r>
  <r>
    <n v="918"/>
    <s v="Jones-Gonzalez"/>
    <s v="Seamless dynamic website"/>
    <x v="167"/>
    <n v="9021"/>
    <n v="237"/>
    <x v="1"/>
    <n v="156"/>
    <n v="57.83"/>
    <x v="5"/>
    <x v="5"/>
    <n v="1343365200"/>
    <n v="1344315600"/>
    <b v="0"/>
    <b v="0"/>
    <x v="15"/>
    <x v="5"/>
    <x v="15"/>
  </r>
  <r>
    <n v="919"/>
    <s v="Fox Ltd"/>
    <s v="Extended multimedia firmware"/>
    <x v="428"/>
    <n v="20915"/>
    <n v="59"/>
    <x v="0"/>
    <n v="225"/>
    <n v="92.96"/>
    <x v="2"/>
    <x v="2"/>
    <n v="1507957200"/>
    <n v="1510725600"/>
    <b v="0"/>
    <b v="1"/>
    <x v="3"/>
    <x v="3"/>
    <x v="3"/>
  </r>
  <r>
    <n v="920"/>
    <s v="Green, Murphy and Webb"/>
    <s v="Versatile directional project"/>
    <x v="98"/>
    <n v="9676"/>
    <n v="183"/>
    <x v="1"/>
    <n v="255"/>
    <n v="37.950000000000003"/>
    <x v="1"/>
    <x v="1"/>
    <n v="1549519200"/>
    <n v="1551247200"/>
    <b v="1"/>
    <b v="0"/>
    <x v="10"/>
    <x v="4"/>
    <x v="10"/>
  </r>
  <r>
    <n v="921"/>
    <s v="Stevenson PLC"/>
    <s v="Profound directional knowledge user"/>
    <x v="429"/>
    <n v="1210"/>
    <n v="1"/>
    <x v="0"/>
    <n v="38"/>
    <n v="31.84"/>
    <x v="1"/>
    <x v="1"/>
    <n v="1329026400"/>
    <n v="1330236000"/>
    <b v="0"/>
    <b v="0"/>
    <x v="2"/>
    <x v="2"/>
    <x v="2"/>
  </r>
  <r>
    <n v="922"/>
    <s v="Soto-Anthony"/>
    <s v="Ameliorated logistical capability"/>
    <x v="430"/>
    <n v="90440"/>
    <n v="176"/>
    <x v="1"/>
    <n v="2261"/>
    <n v="40"/>
    <x v="1"/>
    <x v="1"/>
    <n v="1544335200"/>
    <n v="1545112800"/>
    <b v="0"/>
    <b v="1"/>
    <x v="21"/>
    <x v="1"/>
    <x v="21"/>
  </r>
  <r>
    <n v="923"/>
    <s v="Wise and Sons"/>
    <s v="Sharable discrete definition"/>
    <x v="12"/>
    <n v="4044"/>
    <n v="238"/>
    <x v="1"/>
    <n v="40"/>
    <n v="101.1"/>
    <x v="1"/>
    <x v="1"/>
    <n v="1279083600"/>
    <n v="1279170000"/>
    <b v="0"/>
    <b v="0"/>
    <x v="3"/>
    <x v="3"/>
    <x v="3"/>
  </r>
  <r>
    <n v="924"/>
    <s v="Butler-Barr"/>
    <s v="User-friendly next generation core"/>
    <x v="431"/>
    <n v="192292"/>
    <n v="488"/>
    <x v="1"/>
    <n v="2289"/>
    <n v="84.01"/>
    <x v="6"/>
    <x v="6"/>
    <n v="1572498000"/>
    <n v="1573452000"/>
    <b v="0"/>
    <b v="0"/>
    <x v="3"/>
    <x v="3"/>
    <x v="3"/>
  </r>
  <r>
    <n v="925"/>
    <s v="Wilson, Jefferson and Anderson"/>
    <s v="Profit-focused empowering system engine"/>
    <x v="162"/>
    <n v="6722"/>
    <n v="224"/>
    <x v="1"/>
    <n v="65"/>
    <n v="103.42"/>
    <x v="1"/>
    <x v="1"/>
    <n v="1506056400"/>
    <n v="1507093200"/>
    <b v="0"/>
    <b v="0"/>
    <x v="3"/>
    <x v="3"/>
    <x v="3"/>
  </r>
  <r>
    <n v="926"/>
    <s v="Brown-Oliver"/>
    <s v="Synchronized cohesive encoding"/>
    <x v="251"/>
    <n v="1577"/>
    <n v="18"/>
    <x v="0"/>
    <n v="15"/>
    <n v="105.13"/>
    <x v="1"/>
    <x v="1"/>
    <n v="1463029200"/>
    <n v="1463374800"/>
    <b v="0"/>
    <b v="0"/>
    <x v="0"/>
    <x v="0"/>
    <x v="0"/>
  </r>
  <r>
    <n v="927"/>
    <s v="Davis-Gardner"/>
    <s v="Synergistic dynamic utilization"/>
    <x v="44"/>
    <n v="3301"/>
    <n v="46"/>
    <x v="0"/>
    <n v="37"/>
    <n v="89.22"/>
    <x v="1"/>
    <x v="1"/>
    <n v="1342069200"/>
    <n v="1344574800"/>
    <b v="0"/>
    <b v="0"/>
    <x v="3"/>
    <x v="3"/>
    <x v="3"/>
  </r>
  <r>
    <n v="928"/>
    <s v="Dawson Group"/>
    <s v="Triple-buffered bi-directional model"/>
    <x v="225"/>
    <n v="196386"/>
    <n v="117"/>
    <x v="1"/>
    <n v="3777"/>
    <n v="52"/>
    <x v="6"/>
    <x v="6"/>
    <n v="1388296800"/>
    <n v="1389074400"/>
    <b v="0"/>
    <b v="0"/>
    <x v="2"/>
    <x v="2"/>
    <x v="2"/>
  </r>
  <r>
    <n v="929"/>
    <s v="Turner-Terrell"/>
    <s v="Polarized tertiary function"/>
    <x v="20"/>
    <n v="11952"/>
    <n v="217"/>
    <x v="1"/>
    <n v="184"/>
    <n v="64.959999999999994"/>
    <x v="4"/>
    <x v="4"/>
    <n v="1493787600"/>
    <n v="1494997200"/>
    <b v="0"/>
    <b v="0"/>
    <x v="3"/>
    <x v="3"/>
    <x v="3"/>
  </r>
  <r>
    <n v="930"/>
    <s v="Hall, Buchanan and Benton"/>
    <s v="Configurable fault-tolerant structure"/>
    <x v="26"/>
    <n v="3930"/>
    <n v="112"/>
    <x v="1"/>
    <n v="85"/>
    <n v="46.24"/>
    <x v="1"/>
    <x v="1"/>
    <n v="1424844000"/>
    <n v="1425448800"/>
    <b v="0"/>
    <b v="1"/>
    <x v="3"/>
    <x v="3"/>
    <x v="3"/>
  </r>
  <r>
    <n v="931"/>
    <s v="Lowery, Hayden and Cruz"/>
    <s v="Digitized 24/7 budgetary management"/>
    <x v="58"/>
    <n v="5729"/>
    <n v="73"/>
    <x v="0"/>
    <n v="112"/>
    <n v="51.15"/>
    <x v="1"/>
    <x v="1"/>
    <n v="1403931600"/>
    <n v="1404104400"/>
    <b v="0"/>
    <b v="1"/>
    <x v="3"/>
    <x v="3"/>
    <x v="3"/>
  </r>
  <r>
    <n v="932"/>
    <s v="Mora, Miller and Harper"/>
    <s v="Stand-alone zero tolerance algorithm"/>
    <x v="173"/>
    <n v="4883"/>
    <n v="212"/>
    <x v="1"/>
    <n v="144"/>
    <n v="33.909999999999997"/>
    <x v="1"/>
    <x v="1"/>
    <n v="1394514000"/>
    <n v="1394773200"/>
    <b v="0"/>
    <b v="0"/>
    <x v="1"/>
    <x v="1"/>
    <x v="1"/>
  </r>
  <r>
    <n v="933"/>
    <s v="Espinoza Group"/>
    <s v="Implemented tangible support"/>
    <x v="432"/>
    <n v="175015"/>
    <n v="240"/>
    <x v="1"/>
    <n v="1902"/>
    <n v="92.02"/>
    <x v="1"/>
    <x v="1"/>
    <n v="1365397200"/>
    <n v="1366520400"/>
    <b v="0"/>
    <b v="0"/>
    <x v="3"/>
    <x v="3"/>
    <x v="3"/>
  </r>
  <r>
    <n v="934"/>
    <s v="Davis, Crawford and Lopez"/>
    <s v="Reactive radical framework"/>
    <x v="8"/>
    <n v="11280"/>
    <n v="182"/>
    <x v="1"/>
    <n v="105"/>
    <n v="107.43"/>
    <x v="1"/>
    <x v="1"/>
    <n v="1456120800"/>
    <n v="1456639200"/>
    <b v="0"/>
    <b v="0"/>
    <x v="3"/>
    <x v="3"/>
    <x v="3"/>
  </r>
  <r>
    <n v="935"/>
    <s v="Richards, Stevens and Fleming"/>
    <s v="Object-based full-range knowledge user"/>
    <x v="55"/>
    <n v="10012"/>
    <n v="164"/>
    <x v="1"/>
    <n v="132"/>
    <n v="75.849999999999994"/>
    <x v="1"/>
    <x v="1"/>
    <n v="1437714000"/>
    <n v="1438318800"/>
    <b v="0"/>
    <b v="0"/>
    <x v="3"/>
    <x v="3"/>
    <x v="3"/>
  </r>
  <r>
    <n v="936"/>
    <s v="Brown Ltd"/>
    <s v="Enhanced composite contingency"/>
    <x v="100"/>
    <n v="1690"/>
    <n v="2"/>
    <x v="0"/>
    <n v="21"/>
    <n v="80.48"/>
    <x v="1"/>
    <x v="1"/>
    <n v="1563771600"/>
    <n v="1564030800"/>
    <b v="1"/>
    <b v="0"/>
    <x v="3"/>
    <x v="3"/>
    <x v="3"/>
  </r>
  <r>
    <n v="937"/>
    <s v="Tapia, Sandoval and Hurley"/>
    <s v="Cloned fresh-thinking model"/>
    <x v="409"/>
    <n v="84891"/>
    <n v="50"/>
    <x v="3"/>
    <n v="976"/>
    <n v="86.98"/>
    <x v="1"/>
    <x v="1"/>
    <n v="1448517600"/>
    <n v="1449295200"/>
    <b v="0"/>
    <b v="0"/>
    <x v="4"/>
    <x v="4"/>
    <x v="4"/>
  </r>
  <r>
    <n v="938"/>
    <s v="Allen Inc"/>
    <s v="Total dedicated benchmark"/>
    <x v="243"/>
    <n v="10093"/>
    <n v="110"/>
    <x v="1"/>
    <n v="96"/>
    <n v="105.14"/>
    <x v="1"/>
    <x v="1"/>
    <n v="1528779600"/>
    <n v="1531890000"/>
    <b v="0"/>
    <b v="1"/>
    <x v="13"/>
    <x v="5"/>
    <x v="13"/>
  </r>
  <r>
    <n v="939"/>
    <s v="Williams, Johnson and Campbell"/>
    <s v="Streamlined human-resource Graphic Interface"/>
    <x v="75"/>
    <n v="3839"/>
    <n v="49"/>
    <x v="0"/>
    <n v="67"/>
    <n v="57.3"/>
    <x v="1"/>
    <x v="1"/>
    <n v="1304744400"/>
    <n v="1306213200"/>
    <b v="0"/>
    <b v="1"/>
    <x v="11"/>
    <x v="6"/>
    <x v="11"/>
  </r>
  <r>
    <n v="940"/>
    <s v="Wiggins Ltd"/>
    <s v="Upgradable analyzing core"/>
    <x v="34"/>
    <n v="6161"/>
    <n v="62"/>
    <x v="2"/>
    <n v="66"/>
    <n v="93.35"/>
    <x v="0"/>
    <x v="0"/>
    <n v="1354341600"/>
    <n v="1356242400"/>
    <b v="0"/>
    <b v="0"/>
    <x v="2"/>
    <x v="2"/>
    <x v="2"/>
  </r>
  <r>
    <n v="941"/>
    <s v="Luna-Horne"/>
    <s v="Profound exuding pricing structure"/>
    <x v="433"/>
    <n v="5615"/>
    <n v="13"/>
    <x v="0"/>
    <n v="78"/>
    <n v="71.989999999999995"/>
    <x v="1"/>
    <x v="1"/>
    <n v="1294552800"/>
    <n v="1297576800"/>
    <b v="1"/>
    <b v="0"/>
    <x v="3"/>
    <x v="3"/>
    <x v="3"/>
  </r>
  <r>
    <n v="942"/>
    <s v="Allen Inc"/>
    <s v="Horizontal optimizing model"/>
    <x v="103"/>
    <n v="6205"/>
    <n v="65"/>
    <x v="0"/>
    <n v="67"/>
    <n v="92.61"/>
    <x v="2"/>
    <x v="2"/>
    <n v="1295935200"/>
    <n v="1296194400"/>
    <b v="0"/>
    <b v="0"/>
    <x v="3"/>
    <x v="3"/>
    <x v="3"/>
  </r>
  <r>
    <n v="943"/>
    <s v="Peterson, Gonzalez and Spencer"/>
    <s v="Synchronized fault-tolerant algorithm"/>
    <x v="168"/>
    <n v="11969"/>
    <n v="160"/>
    <x v="1"/>
    <n v="114"/>
    <n v="104.99"/>
    <x v="1"/>
    <x v="1"/>
    <n v="1411534800"/>
    <n v="1414558800"/>
    <b v="0"/>
    <b v="0"/>
    <x v="0"/>
    <x v="0"/>
    <x v="0"/>
  </r>
  <r>
    <n v="944"/>
    <s v="Walter Inc"/>
    <s v="Streamlined 5thgeneration intranet"/>
    <x v="83"/>
    <n v="8142"/>
    <n v="81"/>
    <x v="0"/>
    <n v="263"/>
    <n v="30.96"/>
    <x v="2"/>
    <x v="2"/>
    <n v="1486706400"/>
    <n v="1488348000"/>
    <b v="0"/>
    <b v="0"/>
    <x v="14"/>
    <x v="7"/>
    <x v="14"/>
  </r>
  <r>
    <n v="945"/>
    <s v="Sanders, Farley and Huffman"/>
    <s v="Cross-group clear-thinking task-force"/>
    <x v="434"/>
    <n v="55805"/>
    <n v="32"/>
    <x v="0"/>
    <n v="1691"/>
    <n v="33"/>
    <x v="1"/>
    <x v="1"/>
    <n v="1333602000"/>
    <n v="1334898000"/>
    <b v="1"/>
    <b v="0"/>
    <x v="14"/>
    <x v="7"/>
    <x v="14"/>
  </r>
  <r>
    <n v="946"/>
    <s v="Hall, Holmes and Walker"/>
    <s v="Public-key bandwidth-monitored intranet"/>
    <x v="184"/>
    <n v="15238"/>
    <n v="10"/>
    <x v="0"/>
    <n v="181"/>
    <n v="84.19"/>
    <x v="1"/>
    <x v="1"/>
    <n v="1308200400"/>
    <n v="1308373200"/>
    <b v="0"/>
    <b v="0"/>
    <x v="3"/>
    <x v="3"/>
    <x v="3"/>
  </r>
  <r>
    <n v="947"/>
    <s v="Smith-Powell"/>
    <s v="Upgradable clear-thinking hardware"/>
    <x v="136"/>
    <n v="961"/>
    <n v="27"/>
    <x v="0"/>
    <n v="13"/>
    <n v="73.92"/>
    <x v="1"/>
    <x v="1"/>
    <n v="1411707600"/>
    <n v="1412312400"/>
    <b v="0"/>
    <b v="0"/>
    <x v="3"/>
    <x v="3"/>
    <x v="3"/>
  </r>
  <r>
    <n v="948"/>
    <s v="Smith-Hill"/>
    <s v="Integrated holistic paradigm"/>
    <x v="151"/>
    <n v="5918"/>
    <n v="63"/>
    <x v="3"/>
    <n v="160"/>
    <n v="36.99"/>
    <x v="1"/>
    <x v="1"/>
    <n v="1418364000"/>
    <n v="1419228000"/>
    <b v="1"/>
    <b v="1"/>
    <x v="4"/>
    <x v="4"/>
    <x v="4"/>
  </r>
  <r>
    <n v="949"/>
    <s v="Wright LLC"/>
    <s v="Seamless clear-thinking conglomeration"/>
    <x v="291"/>
    <n v="9520"/>
    <n v="161"/>
    <x v="1"/>
    <n v="203"/>
    <n v="46.9"/>
    <x v="1"/>
    <x v="1"/>
    <n v="1429333200"/>
    <n v="1430974800"/>
    <b v="0"/>
    <b v="0"/>
    <x v="2"/>
    <x v="2"/>
    <x v="2"/>
  </r>
  <r>
    <n v="950"/>
    <s v="Williams, Orozco and Gomez"/>
    <s v="Persistent content-based methodology"/>
    <x v="0"/>
    <n v="5"/>
    <n v="5"/>
    <x v="0"/>
    <n v="1"/>
    <n v="5"/>
    <x v="1"/>
    <x v="1"/>
    <n v="1555390800"/>
    <n v="1555822800"/>
    <b v="0"/>
    <b v="1"/>
    <x v="3"/>
    <x v="3"/>
    <x v="3"/>
  </r>
  <r>
    <n v="951"/>
    <s v="Peterson Ltd"/>
    <s v="Re-engineered 24hour matrix"/>
    <x v="435"/>
    <n v="159056"/>
    <n v="1097"/>
    <x v="1"/>
    <n v="1559"/>
    <n v="102.02"/>
    <x v="1"/>
    <x v="1"/>
    <n v="1482732000"/>
    <n v="1482818400"/>
    <b v="0"/>
    <b v="1"/>
    <x v="1"/>
    <x v="1"/>
    <x v="1"/>
  </r>
  <r>
    <n v="952"/>
    <s v="Cummings-Hayes"/>
    <s v="Virtual multi-tasking core"/>
    <x v="436"/>
    <n v="101987"/>
    <n v="70"/>
    <x v="3"/>
    <n v="2266"/>
    <n v="45.01"/>
    <x v="1"/>
    <x v="1"/>
    <n v="1470718800"/>
    <n v="1471928400"/>
    <b v="0"/>
    <b v="0"/>
    <x v="4"/>
    <x v="4"/>
    <x v="4"/>
  </r>
  <r>
    <n v="953"/>
    <s v="Boyle Ltd"/>
    <s v="Streamlined fault-tolerant conglomeration"/>
    <x v="88"/>
    <n v="1980"/>
    <n v="60"/>
    <x v="0"/>
    <n v="21"/>
    <n v="94.29"/>
    <x v="1"/>
    <x v="1"/>
    <n v="1450591200"/>
    <n v="1453701600"/>
    <b v="0"/>
    <b v="1"/>
    <x v="22"/>
    <x v="4"/>
    <x v="22"/>
  </r>
  <r>
    <n v="954"/>
    <s v="Henderson, Parker and Diaz"/>
    <s v="Enterprise-wide client-driven policy"/>
    <x v="142"/>
    <n v="156384"/>
    <n v="367"/>
    <x v="1"/>
    <n v="1548"/>
    <n v="101.02"/>
    <x v="2"/>
    <x v="2"/>
    <n v="1348290000"/>
    <n v="1350363600"/>
    <b v="0"/>
    <b v="0"/>
    <x v="2"/>
    <x v="2"/>
    <x v="2"/>
  </r>
  <r>
    <n v="955"/>
    <s v="Moss-Obrien"/>
    <s v="Function-based next generation emulation"/>
    <x v="31"/>
    <n v="7763"/>
    <n v="1109"/>
    <x v="1"/>
    <n v="80"/>
    <n v="97.04"/>
    <x v="1"/>
    <x v="1"/>
    <n v="1353823200"/>
    <n v="1353996000"/>
    <b v="0"/>
    <b v="0"/>
    <x v="3"/>
    <x v="3"/>
    <x v="3"/>
  </r>
  <r>
    <n v="956"/>
    <s v="Wood Inc"/>
    <s v="Re-engineered composite focus group"/>
    <x v="437"/>
    <n v="35698"/>
    <n v="19"/>
    <x v="0"/>
    <n v="830"/>
    <n v="43.01"/>
    <x v="1"/>
    <x v="1"/>
    <n v="1450764000"/>
    <n v="1451109600"/>
    <b v="0"/>
    <b v="0"/>
    <x v="22"/>
    <x v="4"/>
    <x v="22"/>
  </r>
  <r>
    <n v="957"/>
    <s v="Riley, Cohen and Goodman"/>
    <s v="Profound mission-critical function"/>
    <x v="122"/>
    <n v="12434"/>
    <n v="127"/>
    <x v="1"/>
    <n v="131"/>
    <n v="94.92"/>
    <x v="1"/>
    <x v="1"/>
    <n v="1329372000"/>
    <n v="1329631200"/>
    <b v="0"/>
    <b v="0"/>
    <x v="3"/>
    <x v="3"/>
    <x v="3"/>
  </r>
  <r>
    <n v="958"/>
    <s v="Green, Robinson and Ho"/>
    <s v="De-engineered zero-defect open system"/>
    <x v="65"/>
    <n v="8081"/>
    <n v="735"/>
    <x v="1"/>
    <n v="112"/>
    <n v="72.150000000000006"/>
    <x v="1"/>
    <x v="1"/>
    <n v="1277096400"/>
    <n v="1278997200"/>
    <b v="0"/>
    <b v="0"/>
    <x v="10"/>
    <x v="4"/>
    <x v="10"/>
  </r>
  <r>
    <n v="959"/>
    <s v="Black-Graham"/>
    <s v="Operative hybrid utilization"/>
    <x v="438"/>
    <n v="6631"/>
    <n v="5"/>
    <x v="0"/>
    <n v="130"/>
    <n v="51.01"/>
    <x v="1"/>
    <x v="1"/>
    <n v="1277701200"/>
    <n v="1280120400"/>
    <b v="0"/>
    <b v="0"/>
    <x v="18"/>
    <x v="5"/>
    <x v="18"/>
  </r>
  <r>
    <n v="960"/>
    <s v="Robbins Group"/>
    <s v="Function-based interactive matrix"/>
    <x v="20"/>
    <n v="4678"/>
    <n v="85"/>
    <x v="0"/>
    <n v="55"/>
    <n v="85.05"/>
    <x v="1"/>
    <x v="1"/>
    <n v="1454911200"/>
    <n v="1458104400"/>
    <b v="0"/>
    <b v="0"/>
    <x v="2"/>
    <x v="2"/>
    <x v="2"/>
  </r>
  <r>
    <n v="961"/>
    <s v="Mason, Case and May"/>
    <s v="Optimized content-based collaboration"/>
    <x v="57"/>
    <n v="6800"/>
    <n v="119"/>
    <x v="1"/>
    <n v="155"/>
    <n v="43.87"/>
    <x v="1"/>
    <x v="1"/>
    <n v="1297922400"/>
    <n v="1298268000"/>
    <b v="0"/>
    <b v="0"/>
    <x v="18"/>
    <x v="5"/>
    <x v="18"/>
  </r>
  <r>
    <n v="962"/>
    <s v="Harris, Russell and Mitchell"/>
    <s v="User-centric cohesive policy"/>
    <x v="136"/>
    <n v="10657"/>
    <n v="296"/>
    <x v="1"/>
    <n v="266"/>
    <n v="40.06"/>
    <x v="1"/>
    <x v="1"/>
    <n v="1384408800"/>
    <n v="1386223200"/>
    <b v="0"/>
    <b v="0"/>
    <x v="0"/>
    <x v="0"/>
    <x v="0"/>
  </r>
  <r>
    <n v="963"/>
    <s v="Rodriguez-Robinson"/>
    <s v="Ergonomic methodical hub"/>
    <x v="291"/>
    <n v="4997"/>
    <n v="85"/>
    <x v="0"/>
    <n v="114"/>
    <n v="43.83"/>
    <x v="6"/>
    <x v="6"/>
    <n v="1299304800"/>
    <n v="1299823200"/>
    <b v="0"/>
    <b v="1"/>
    <x v="14"/>
    <x v="7"/>
    <x v="14"/>
  </r>
  <r>
    <n v="964"/>
    <s v="Peck, Higgins and Smith"/>
    <s v="Devolved disintermediate encryption"/>
    <x v="41"/>
    <n v="13164"/>
    <n v="356"/>
    <x v="1"/>
    <n v="155"/>
    <n v="84.93"/>
    <x v="1"/>
    <x v="1"/>
    <n v="1431320400"/>
    <n v="1431752400"/>
    <b v="0"/>
    <b v="0"/>
    <x v="3"/>
    <x v="3"/>
    <x v="3"/>
  </r>
  <r>
    <n v="965"/>
    <s v="Nunez-King"/>
    <s v="Phased clear-thinking policy"/>
    <x v="196"/>
    <n v="8501"/>
    <n v="386"/>
    <x v="1"/>
    <n v="207"/>
    <n v="41.07"/>
    <x v="4"/>
    <x v="4"/>
    <n v="1264399200"/>
    <n v="1267855200"/>
    <b v="0"/>
    <b v="0"/>
    <x v="1"/>
    <x v="1"/>
    <x v="1"/>
  </r>
  <r>
    <n v="966"/>
    <s v="Davis and Sons"/>
    <s v="Seamless solution-oriented capacity"/>
    <x v="12"/>
    <n v="13468"/>
    <n v="792"/>
    <x v="1"/>
    <n v="245"/>
    <n v="54.97"/>
    <x v="1"/>
    <x v="1"/>
    <n v="1497502800"/>
    <n v="1497675600"/>
    <b v="0"/>
    <b v="0"/>
    <x v="3"/>
    <x v="3"/>
    <x v="3"/>
  </r>
  <r>
    <n v="967"/>
    <s v="Howard-Douglas"/>
    <s v="Organized human-resource attitude"/>
    <x v="439"/>
    <n v="121138"/>
    <n v="137"/>
    <x v="1"/>
    <n v="1573"/>
    <n v="77.010000000000005"/>
    <x v="1"/>
    <x v="1"/>
    <n v="1333688400"/>
    <n v="1336885200"/>
    <b v="0"/>
    <b v="0"/>
    <x v="21"/>
    <x v="1"/>
    <x v="21"/>
  </r>
  <r>
    <n v="968"/>
    <s v="Gonzalez-White"/>
    <s v="Open-architected disintermediate budgetary management"/>
    <x v="166"/>
    <n v="8117"/>
    <n v="338"/>
    <x v="1"/>
    <n v="114"/>
    <n v="71.2"/>
    <x v="1"/>
    <x v="1"/>
    <n v="1293861600"/>
    <n v="1295157600"/>
    <b v="0"/>
    <b v="0"/>
    <x v="0"/>
    <x v="0"/>
    <x v="0"/>
  </r>
  <r>
    <n v="969"/>
    <s v="Lopez-King"/>
    <s v="Multi-lateral radical solution"/>
    <x v="58"/>
    <n v="8550"/>
    <n v="108"/>
    <x v="1"/>
    <n v="93"/>
    <n v="91.94"/>
    <x v="1"/>
    <x v="1"/>
    <n v="1576994400"/>
    <n v="1577599200"/>
    <b v="0"/>
    <b v="0"/>
    <x v="3"/>
    <x v="3"/>
    <x v="3"/>
  </r>
  <r>
    <n v="970"/>
    <s v="Glover-Nelson"/>
    <s v="Inverse context-sensitive info-mediaries"/>
    <x v="309"/>
    <n v="57659"/>
    <n v="61"/>
    <x v="0"/>
    <n v="594"/>
    <n v="97.07"/>
    <x v="1"/>
    <x v="1"/>
    <n v="1304917200"/>
    <n v="1305003600"/>
    <b v="0"/>
    <b v="0"/>
    <x v="3"/>
    <x v="3"/>
    <x v="3"/>
  </r>
  <r>
    <n v="971"/>
    <s v="Garner and Sons"/>
    <s v="Versatile neutral workforce"/>
    <x v="135"/>
    <n v="1414"/>
    <n v="28"/>
    <x v="0"/>
    <n v="24"/>
    <n v="58.92"/>
    <x v="1"/>
    <x v="1"/>
    <n v="1381208400"/>
    <n v="1381726800"/>
    <b v="0"/>
    <b v="0"/>
    <x v="19"/>
    <x v="4"/>
    <x v="19"/>
  </r>
  <r>
    <n v="972"/>
    <s v="Sellers, Roach and Garrison"/>
    <s v="Multi-tiered systematic knowledge user"/>
    <x v="440"/>
    <n v="97524"/>
    <n v="228"/>
    <x v="1"/>
    <n v="1681"/>
    <n v="58.02"/>
    <x v="1"/>
    <x v="1"/>
    <n v="1401685200"/>
    <n v="1402462800"/>
    <b v="0"/>
    <b v="1"/>
    <x v="2"/>
    <x v="2"/>
    <x v="2"/>
  </r>
  <r>
    <n v="973"/>
    <s v="Herrera, Bennett and Silva"/>
    <s v="Programmable multi-state algorithm"/>
    <x v="441"/>
    <n v="26176"/>
    <n v="22"/>
    <x v="0"/>
    <n v="252"/>
    <n v="103.87"/>
    <x v="1"/>
    <x v="1"/>
    <n v="1291960800"/>
    <n v="1292133600"/>
    <b v="0"/>
    <b v="1"/>
    <x v="3"/>
    <x v="3"/>
    <x v="3"/>
  </r>
  <r>
    <n v="974"/>
    <s v="Thomas, Clay and Mendoza"/>
    <s v="Multi-channeled reciprocal interface"/>
    <x v="126"/>
    <n v="2991"/>
    <n v="374"/>
    <x v="1"/>
    <n v="32"/>
    <n v="93.47"/>
    <x v="1"/>
    <x v="1"/>
    <n v="1368853200"/>
    <n v="1368939600"/>
    <b v="0"/>
    <b v="0"/>
    <x v="7"/>
    <x v="1"/>
    <x v="7"/>
  </r>
  <r>
    <n v="975"/>
    <s v="Ayala Group"/>
    <s v="Right-sized maximized migration"/>
    <x v="91"/>
    <n v="8366"/>
    <n v="155"/>
    <x v="1"/>
    <n v="135"/>
    <n v="61.97"/>
    <x v="1"/>
    <x v="1"/>
    <n v="1448776800"/>
    <n v="1452146400"/>
    <b v="0"/>
    <b v="1"/>
    <x v="3"/>
    <x v="3"/>
    <x v="3"/>
  </r>
  <r>
    <n v="976"/>
    <s v="Huerta, Roberts and Dickerson"/>
    <s v="Self-enabling value-added artificial intelligence"/>
    <x v="220"/>
    <n v="12886"/>
    <n v="322"/>
    <x v="1"/>
    <n v="140"/>
    <n v="92.04"/>
    <x v="1"/>
    <x v="1"/>
    <n v="1296194400"/>
    <n v="1296712800"/>
    <b v="0"/>
    <b v="1"/>
    <x v="3"/>
    <x v="3"/>
    <x v="3"/>
  </r>
  <r>
    <n v="977"/>
    <s v="Johnson Group"/>
    <s v="Vision-oriented interactive solution"/>
    <x v="260"/>
    <n v="5177"/>
    <n v="74"/>
    <x v="0"/>
    <n v="67"/>
    <n v="77.27"/>
    <x v="1"/>
    <x v="1"/>
    <n v="1517983200"/>
    <n v="1520748000"/>
    <b v="0"/>
    <b v="0"/>
    <x v="0"/>
    <x v="0"/>
    <x v="0"/>
  </r>
  <r>
    <n v="978"/>
    <s v="Bailey, Nguyen and Martinez"/>
    <s v="Fundamental user-facing productivity"/>
    <x v="67"/>
    <n v="8641"/>
    <n v="864"/>
    <x v="1"/>
    <n v="92"/>
    <n v="93.92"/>
    <x v="1"/>
    <x v="1"/>
    <n v="1478930400"/>
    <n v="1480831200"/>
    <b v="0"/>
    <b v="0"/>
    <x v="11"/>
    <x v="6"/>
    <x v="11"/>
  </r>
  <r>
    <n v="979"/>
    <s v="Williams, Martin and Meyer"/>
    <s v="Innovative well-modulated capability"/>
    <x v="138"/>
    <n v="86244"/>
    <n v="143"/>
    <x v="1"/>
    <n v="1015"/>
    <n v="84.97"/>
    <x v="4"/>
    <x v="4"/>
    <n v="1426395600"/>
    <n v="1426914000"/>
    <b v="0"/>
    <b v="0"/>
    <x v="3"/>
    <x v="3"/>
    <x v="3"/>
  </r>
  <r>
    <n v="980"/>
    <s v="Huff-Johnson"/>
    <s v="Universal fault-tolerant orchestration"/>
    <x v="442"/>
    <n v="78630"/>
    <n v="40"/>
    <x v="0"/>
    <n v="742"/>
    <n v="105.97"/>
    <x v="1"/>
    <x v="1"/>
    <n v="1446181200"/>
    <n v="1446616800"/>
    <b v="1"/>
    <b v="0"/>
    <x v="9"/>
    <x v="5"/>
    <x v="9"/>
  </r>
  <r>
    <n v="981"/>
    <s v="Diaz-Little"/>
    <s v="Grass-roots executive synergy"/>
    <x v="313"/>
    <n v="11941"/>
    <n v="178"/>
    <x v="1"/>
    <n v="323"/>
    <n v="36.97"/>
    <x v="1"/>
    <x v="1"/>
    <n v="1514181600"/>
    <n v="1517032800"/>
    <b v="0"/>
    <b v="0"/>
    <x v="2"/>
    <x v="2"/>
    <x v="2"/>
  </r>
  <r>
    <n v="982"/>
    <s v="Freeman-French"/>
    <s v="Multi-layered optimal application"/>
    <x v="44"/>
    <n v="6115"/>
    <n v="85"/>
    <x v="0"/>
    <n v="75"/>
    <n v="81.53"/>
    <x v="1"/>
    <x v="1"/>
    <n v="1311051600"/>
    <n v="1311224400"/>
    <b v="0"/>
    <b v="1"/>
    <x v="4"/>
    <x v="4"/>
    <x v="4"/>
  </r>
  <r>
    <n v="983"/>
    <s v="Beck-Weber"/>
    <s v="Business-focused full-range core"/>
    <x v="443"/>
    <n v="188404"/>
    <n v="146"/>
    <x v="1"/>
    <n v="2326"/>
    <n v="81"/>
    <x v="1"/>
    <x v="1"/>
    <n v="1564894800"/>
    <n v="1566190800"/>
    <b v="0"/>
    <b v="0"/>
    <x v="4"/>
    <x v="4"/>
    <x v="4"/>
  </r>
  <r>
    <n v="984"/>
    <s v="Lewis-Jacobson"/>
    <s v="Exclusive system-worthy Graphic Interface"/>
    <x v="191"/>
    <n v="9910"/>
    <n v="152"/>
    <x v="1"/>
    <n v="381"/>
    <n v="26.01"/>
    <x v="1"/>
    <x v="1"/>
    <n v="1567918800"/>
    <n v="1570165200"/>
    <b v="0"/>
    <b v="0"/>
    <x v="3"/>
    <x v="3"/>
    <x v="3"/>
  </r>
  <r>
    <n v="985"/>
    <s v="Logan-Curtis"/>
    <s v="Enhanced optimal ability"/>
    <x v="305"/>
    <n v="114523"/>
    <n v="67"/>
    <x v="0"/>
    <n v="4405"/>
    <n v="26"/>
    <x v="1"/>
    <x v="1"/>
    <n v="1386309600"/>
    <n v="1388556000"/>
    <b v="0"/>
    <b v="1"/>
    <x v="1"/>
    <x v="1"/>
    <x v="1"/>
  </r>
  <r>
    <n v="986"/>
    <s v="Chan, Washington and Callahan"/>
    <s v="Optional zero administration neural-net"/>
    <x v="75"/>
    <n v="3144"/>
    <n v="40"/>
    <x v="0"/>
    <n v="92"/>
    <n v="34.17"/>
    <x v="1"/>
    <x v="1"/>
    <n v="1301979600"/>
    <n v="1303189200"/>
    <b v="0"/>
    <b v="0"/>
    <x v="1"/>
    <x v="1"/>
    <x v="1"/>
  </r>
  <r>
    <n v="987"/>
    <s v="Wilson Group"/>
    <s v="Ameliorated foreground focus group"/>
    <x v="8"/>
    <n v="13441"/>
    <n v="217"/>
    <x v="1"/>
    <n v="480"/>
    <n v="28"/>
    <x v="1"/>
    <x v="1"/>
    <n v="1493269200"/>
    <n v="1494478800"/>
    <b v="0"/>
    <b v="0"/>
    <x v="4"/>
    <x v="4"/>
    <x v="4"/>
  </r>
  <r>
    <n v="988"/>
    <s v="Gardner, Ryan and Gutierrez"/>
    <s v="Triple-buffered multi-tasking matrices"/>
    <x v="151"/>
    <n v="4899"/>
    <n v="52"/>
    <x v="0"/>
    <n v="64"/>
    <n v="76.55"/>
    <x v="1"/>
    <x v="1"/>
    <n v="1478930400"/>
    <n v="1480744800"/>
    <b v="0"/>
    <b v="0"/>
    <x v="15"/>
    <x v="5"/>
    <x v="15"/>
  </r>
  <r>
    <n v="989"/>
    <s v="Hernandez Inc"/>
    <s v="Versatile dedicated migration"/>
    <x v="166"/>
    <n v="11990"/>
    <n v="500"/>
    <x v="1"/>
    <n v="226"/>
    <n v="53.05"/>
    <x v="1"/>
    <x v="1"/>
    <n v="1555390800"/>
    <n v="1555822800"/>
    <b v="0"/>
    <b v="0"/>
    <x v="18"/>
    <x v="5"/>
    <x v="18"/>
  </r>
  <r>
    <n v="990"/>
    <s v="Ortiz-Roberts"/>
    <s v="Devolved foreground customer loyalty"/>
    <x v="75"/>
    <n v="6839"/>
    <n v="88"/>
    <x v="0"/>
    <n v="64"/>
    <n v="106.86"/>
    <x v="1"/>
    <x v="1"/>
    <n v="1456984800"/>
    <n v="1458882000"/>
    <b v="0"/>
    <b v="1"/>
    <x v="6"/>
    <x v="4"/>
    <x v="6"/>
  </r>
  <r>
    <n v="991"/>
    <s v="Ramirez LLC"/>
    <s v="Reduced reciprocal focus group"/>
    <x v="122"/>
    <n v="11091"/>
    <n v="113"/>
    <x v="1"/>
    <n v="241"/>
    <n v="46.02"/>
    <x v="1"/>
    <x v="1"/>
    <n v="1411621200"/>
    <n v="1411966800"/>
    <b v="0"/>
    <b v="1"/>
    <x v="1"/>
    <x v="1"/>
    <x v="1"/>
  </r>
  <r>
    <n v="992"/>
    <s v="Morrow Inc"/>
    <s v="Networked global migration"/>
    <x v="33"/>
    <n v="13223"/>
    <n v="427"/>
    <x v="1"/>
    <n v="132"/>
    <n v="100.17"/>
    <x v="1"/>
    <x v="1"/>
    <n v="1525669200"/>
    <n v="1526878800"/>
    <b v="0"/>
    <b v="1"/>
    <x v="6"/>
    <x v="4"/>
    <x v="6"/>
  </r>
  <r>
    <n v="993"/>
    <s v="Erickson-Rogers"/>
    <s v="De-engineered even-keeled definition"/>
    <x v="122"/>
    <n v="7608"/>
    <n v="78"/>
    <x v="3"/>
    <n v="75"/>
    <n v="101.44"/>
    <x v="6"/>
    <x v="6"/>
    <n v="1450936800"/>
    <n v="1452405600"/>
    <b v="0"/>
    <b v="1"/>
    <x v="14"/>
    <x v="7"/>
    <x v="14"/>
  </r>
  <r>
    <n v="994"/>
    <s v="Leach, Rich and Price"/>
    <s v="Implemented bi-directional flexibility"/>
    <x v="444"/>
    <n v="74073"/>
    <n v="52"/>
    <x v="0"/>
    <n v="842"/>
    <n v="87.97"/>
    <x v="1"/>
    <x v="1"/>
    <n v="1413522000"/>
    <n v="1414040400"/>
    <b v="0"/>
    <b v="1"/>
    <x v="18"/>
    <x v="5"/>
    <x v="18"/>
  </r>
  <r>
    <n v="995"/>
    <s v="Manning-Hamilton"/>
    <s v="Vision-oriented scalable definition"/>
    <x v="238"/>
    <n v="153216"/>
    <n v="157"/>
    <x v="1"/>
    <n v="2043"/>
    <n v="75"/>
    <x v="1"/>
    <x v="1"/>
    <n v="1541307600"/>
    <n v="1543816800"/>
    <b v="0"/>
    <b v="1"/>
    <x v="0"/>
    <x v="0"/>
    <x v="0"/>
  </r>
  <r>
    <n v="996"/>
    <s v="Butler LLC"/>
    <s v="Future-proofed upward-trending migration"/>
    <x v="47"/>
    <n v="4814"/>
    <n v="73"/>
    <x v="0"/>
    <n v="112"/>
    <n v="42.98"/>
    <x v="1"/>
    <x v="1"/>
    <n v="1357106400"/>
    <n v="1359698400"/>
    <b v="0"/>
    <b v="0"/>
    <x v="3"/>
    <x v="3"/>
    <x v="3"/>
  </r>
  <r>
    <n v="997"/>
    <s v="Ball LLC"/>
    <s v="Right-sized full-range throughput"/>
    <x v="4"/>
    <n v="4603"/>
    <n v="61"/>
    <x v="3"/>
    <n v="139"/>
    <n v="33.119999999999997"/>
    <x v="6"/>
    <x v="6"/>
    <n v="1390197600"/>
    <n v="1390629600"/>
    <b v="0"/>
    <b v="0"/>
    <x v="3"/>
    <x v="3"/>
    <x v="3"/>
  </r>
  <r>
    <n v="998"/>
    <s v="Taylor, Santiago and Flores"/>
    <s v="Polarized composite customer loyalty"/>
    <x v="445"/>
    <n v="37823"/>
    <n v="57"/>
    <x v="0"/>
    <n v="374"/>
    <n v="101.13"/>
    <x v="1"/>
    <x v="1"/>
    <n v="1265868000"/>
    <n v="1267077600"/>
    <b v="0"/>
    <b v="1"/>
    <x v="7"/>
    <x v="1"/>
    <x v="7"/>
  </r>
  <r>
    <n v="999"/>
    <s v="Hernandez, Norton and Kelley"/>
    <s v="Expanded eco-centric policy"/>
    <x v="446"/>
    <n v="62819"/>
    <n v="57"/>
    <x v="3"/>
    <n v="1122"/>
    <n v="55.99"/>
    <x v="1"/>
    <x v="1"/>
    <n v="1467176400"/>
    <n v="1467781200"/>
    <b v="0"/>
    <b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5BFC29-BF38-FB43-A64E-9BA3B584935A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30" firstHeaderRow="1" firstDataRow="2" firstDataCol="1" rowPageCount="2" colPageCount="1"/>
  <pivotFields count="18">
    <pivotField showAll="0"/>
    <pivotField showAll="0"/>
    <pivotField showAll="0"/>
    <pivotField numFmtId="164" showAll="0"/>
    <pivotField numFmtId="164"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6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>
      <items count="8">
        <item x="2"/>
        <item x="0"/>
        <item x="5"/>
        <item x="3"/>
        <item x="6"/>
        <item x="4"/>
        <item x="1"/>
        <item t="default"/>
      </items>
    </pivotField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formats count="6">
    <format dxfId="36">
      <pivotArea dataOnly="0" labelOnly="1" fieldPosition="0">
        <references count="1">
          <reference field="16" count="0"/>
        </references>
      </pivotArea>
    </format>
    <format dxfId="37">
      <pivotArea collapsedLevelsAreSubtotals="1" fieldPosition="0">
        <references count="2">
          <reference field="6" count="1" selected="0">
            <x v="0"/>
          </reference>
          <reference field="16" count="0"/>
        </references>
      </pivotArea>
    </format>
    <format dxfId="38">
      <pivotArea collapsedLevelsAreSubtotals="1" fieldPosition="0">
        <references count="2">
          <reference field="6" count="1" selected="0">
            <x v="2"/>
          </reference>
          <reference field="16" count="0"/>
        </references>
      </pivotArea>
    </format>
    <format dxfId="39">
      <pivotArea collapsedLevelsAreSubtotals="1" fieldPosition="0">
        <references count="2">
          <reference field="6" count="1" selected="0">
            <x v="3"/>
          </reference>
          <reference field="16" count="0"/>
        </references>
      </pivotArea>
    </format>
    <format dxfId="40">
      <pivotArea collapsedLevelsAreSubtotals="1" fieldPosition="0">
        <references count="2">
          <reference field="6" count="1" selected="0">
            <x v="1"/>
          </reference>
          <reference field="16" count="0"/>
        </references>
      </pivotArea>
    </format>
    <format dxfId="41">
      <pivotArea field="16" grandCol="1" collapsedLevelsAreSubtotals="1" axis="axisPage" fieldPosition="1">
        <references count="1">
          <reference field="16" count="0"/>
        </references>
      </pivotArea>
    </format>
  </formats>
  <chartFormats count="13">
    <chartFormat chart="0" format="1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1FB070-7F28-3F4F-A409-A32B13BAE763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4" firstHeaderRow="1" firstDataRow="2" firstDataCol="1" rowPageCount="1" colPageCount="1"/>
  <pivotFields count="18">
    <pivotField showAll="0"/>
    <pivotField showAll="0"/>
    <pivotField showAll="0"/>
    <pivotField numFmtId="164" showAll="0"/>
    <pivotField numFmtId="164"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6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>
      <items count="8">
        <item x="2"/>
        <item x="0"/>
        <item x="5"/>
        <item x="3"/>
        <item x="6"/>
        <item x="4"/>
        <item x="1"/>
        <item t="default"/>
      </items>
    </pivotField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formats count="6">
    <format dxfId="42">
      <pivotArea dataOnly="0" labelOnly="1" fieldPosition="0">
        <references count="1">
          <reference field="16" count="0"/>
        </references>
      </pivotArea>
    </format>
    <format dxfId="43">
      <pivotArea collapsedLevelsAreSubtotals="1" fieldPosition="0">
        <references count="2">
          <reference field="6" count="1" selected="0">
            <x v="0"/>
          </reference>
          <reference field="16" count="0"/>
        </references>
      </pivotArea>
    </format>
    <format dxfId="44">
      <pivotArea collapsedLevelsAreSubtotals="1" fieldPosition="0">
        <references count="2">
          <reference field="6" count="1" selected="0">
            <x v="2"/>
          </reference>
          <reference field="16" count="0"/>
        </references>
      </pivotArea>
    </format>
    <format dxfId="45">
      <pivotArea collapsedLevelsAreSubtotals="1" fieldPosition="0">
        <references count="2">
          <reference field="6" count="1" selected="0">
            <x v="3"/>
          </reference>
          <reference field="16" count="0"/>
        </references>
      </pivotArea>
    </format>
    <format dxfId="46">
      <pivotArea collapsedLevelsAreSubtotals="1" fieldPosition="0">
        <references count="2">
          <reference field="6" count="1" selected="0">
            <x v="1"/>
          </reference>
          <reference field="16" count="0"/>
        </references>
      </pivotArea>
    </format>
    <format dxfId="47">
      <pivotArea field="16" grandCol="1" collapsedLevelsAreSubtotals="1" axis="axisRow" fieldPosition="0">
        <references count="1">
          <reference field="16" count="0"/>
        </references>
      </pivotArea>
    </format>
  </formats>
  <chartFormats count="12">
    <chartFormat chart="0" format="1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55459-37E5-4045-BFF3-FAE00694E1CA}">
  <dimension ref="A1:F30"/>
  <sheetViews>
    <sheetView tabSelected="1" zoomScale="114" zoomScaleNormal="114" workbookViewId="0">
      <selection activeCell="A43" sqref="A43"/>
    </sheetView>
  </sheetViews>
  <sheetFormatPr baseColWidth="10" defaultRowHeight="16" x14ac:dyDescent="0.2"/>
  <cols>
    <col min="1" max="1" width="17.1640625" bestFit="1" customWidth="1"/>
    <col min="2" max="2" width="16.1640625" bestFit="1" customWidth="1"/>
    <col min="3" max="3" width="6" bestFit="1" customWidth="1"/>
    <col min="4" max="4" width="4.33203125" bestFit="1" customWidth="1"/>
    <col min="5" max="5" width="9.6640625" bestFit="1" customWidth="1"/>
    <col min="6" max="6" width="10.83203125" bestFit="1" customWidth="1"/>
  </cols>
  <sheetData>
    <row r="1" spans="1:6" x14ac:dyDescent="0.2">
      <c r="A1" s="8" t="s">
        <v>6</v>
      </c>
      <c r="B1" t="s">
        <v>2035</v>
      </c>
    </row>
    <row r="2" spans="1:6" x14ac:dyDescent="0.2">
      <c r="A2" s="8" t="s">
        <v>2031</v>
      </c>
      <c r="B2" s="13" t="s">
        <v>2035</v>
      </c>
    </row>
    <row r="4" spans="1:6" x14ac:dyDescent="0.2">
      <c r="A4" s="8" t="s">
        <v>2037</v>
      </c>
      <c r="B4" s="8" t="s">
        <v>2036</v>
      </c>
    </row>
    <row r="5" spans="1:6" x14ac:dyDescent="0.2">
      <c r="A5" s="8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">
      <c r="A6" s="9" t="s">
        <v>2048</v>
      </c>
      <c r="B6" s="14">
        <v>1</v>
      </c>
      <c r="C6" s="20">
        <v>10</v>
      </c>
      <c r="D6" s="17">
        <v>2</v>
      </c>
      <c r="E6" s="14">
        <v>21</v>
      </c>
      <c r="F6" s="14">
        <v>34</v>
      </c>
    </row>
    <row r="7" spans="1:6" x14ac:dyDescent="0.2">
      <c r="A7" s="9" t="s">
        <v>2053</v>
      </c>
      <c r="B7" s="15"/>
      <c r="C7" s="21"/>
      <c r="D7" s="18"/>
      <c r="E7" s="15">
        <v>4</v>
      </c>
      <c r="F7" s="15">
        <v>4</v>
      </c>
    </row>
    <row r="8" spans="1:6" x14ac:dyDescent="0.2">
      <c r="A8" s="9" t="s">
        <v>2047</v>
      </c>
      <c r="B8" s="15">
        <v>4</v>
      </c>
      <c r="C8" s="21">
        <v>21</v>
      </c>
      <c r="D8" s="18">
        <v>1</v>
      </c>
      <c r="E8" s="15">
        <v>34</v>
      </c>
      <c r="F8" s="15">
        <v>60</v>
      </c>
    </row>
    <row r="9" spans="1:6" x14ac:dyDescent="0.2">
      <c r="A9" s="9" t="s">
        <v>2049</v>
      </c>
      <c r="B9" s="15">
        <v>2</v>
      </c>
      <c r="C9" s="21">
        <v>12</v>
      </c>
      <c r="D9" s="18">
        <v>1</v>
      </c>
      <c r="E9" s="15">
        <v>22</v>
      </c>
      <c r="F9" s="15">
        <v>37</v>
      </c>
    </row>
    <row r="10" spans="1:6" x14ac:dyDescent="0.2">
      <c r="A10" s="9" t="s">
        <v>2054</v>
      </c>
      <c r="B10" s="15"/>
      <c r="C10" s="21">
        <v>8</v>
      </c>
      <c r="D10" s="18"/>
      <c r="E10" s="15">
        <v>10</v>
      </c>
      <c r="F10" s="15">
        <v>18</v>
      </c>
    </row>
    <row r="11" spans="1:6" x14ac:dyDescent="0.2">
      <c r="A11" s="9" t="s">
        <v>2055</v>
      </c>
      <c r="B11" s="15">
        <v>1</v>
      </c>
      <c r="C11" s="21">
        <v>7</v>
      </c>
      <c r="D11" s="18"/>
      <c r="E11" s="15">
        <v>9</v>
      </c>
      <c r="F11" s="15">
        <v>17</v>
      </c>
    </row>
    <row r="12" spans="1:6" x14ac:dyDescent="0.2">
      <c r="A12" s="9" t="s">
        <v>2056</v>
      </c>
      <c r="B12" s="15">
        <v>4</v>
      </c>
      <c r="C12" s="21">
        <v>20</v>
      </c>
      <c r="D12" s="18"/>
      <c r="E12" s="15">
        <v>22</v>
      </c>
      <c r="F12" s="15">
        <v>46</v>
      </c>
    </row>
    <row r="13" spans="1:6" x14ac:dyDescent="0.2">
      <c r="A13" s="9" t="s">
        <v>2057</v>
      </c>
      <c r="B13" s="15">
        <v>3</v>
      </c>
      <c r="C13" s="21">
        <v>19</v>
      </c>
      <c r="D13" s="18"/>
      <c r="E13" s="15">
        <v>23</v>
      </c>
      <c r="F13" s="15">
        <v>45</v>
      </c>
    </row>
    <row r="14" spans="1:6" x14ac:dyDescent="0.2">
      <c r="A14" s="9" t="s">
        <v>2058</v>
      </c>
      <c r="B14" s="15">
        <v>1</v>
      </c>
      <c r="C14" s="21">
        <v>6</v>
      </c>
      <c r="D14" s="18"/>
      <c r="E14" s="15">
        <v>10</v>
      </c>
      <c r="F14" s="15">
        <v>17</v>
      </c>
    </row>
    <row r="15" spans="1:6" x14ac:dyDescent="0.2">
      <c r="A15" s="9" t="s">
        <v>2059</v>
      </c>
      <c r="B15" s="15"/>
      <c r="C15" s="21">
        <v>3</v>
      </c>
      <c r="D15" s="18"/>
      <c r="E15" s="15">
        <v>4</v>
      </c>
      <c r="F15" s="15">
        <v>7</v>
      </c>
    </row>
    <row r="16" spans="1:6" x14ac:dyDescent="0.2">
      <c r="A16" s="9" t="s">
        <v>2060</v>
      </c>
      <c r="B16" s="15"/>
      <c r="C16" s="21">
        <v>8</v>
      </c>
      <c r="D16" s="18">
        <v>1</v>
      </c>
      <c r="E16" s="15">
        <v>4</v>
      </c>
      <c r="F16" s="15">
        <v>13</v>
      </c>
    </row>
    <row r="17" spans="1:6" x14ac:dyDescent="0.2">
      <c r="A17" s="9" t="s">
        <v>2061</v>
      </c>
      <c r="B17" s="15">
        <v>1</v>
      </c>
      <c r="C17" s="21">
        <v>6</v>
      </c>
      <c r="D17" s="18">
        <v>1</v>
      </c>
      <c r="E17" s="15">
        <v>13</v>
      </c>
      <c r="F17" s="15">
        <v>21</v>
      </c>
    </row>
    <row r="18" spans="1:6" x14ac:dyDescent="0.2">
      <c r="A18" s="9" t="s">
        <v>2062</v>
      </c>
      <c r="B18" s="15">
        <v>4</v>
      </c>
      <c r="C18" s="21">
        <v>11</v>
      </c>
      <c r="D18" s="18">
        <v>1</v>
      </c>
      <c r="E18" s="15">
        <v>26</v>
      </c>
      <c r="F18" s="15">
        <v>42</v>
      </c>
    </row>
    <row r="19" spans="1:6" x14ac:dyDescent="0.2">
      <c r="A19" s="9" t="s">
        <v>2063</v>
      </c>
      <c r="B19" s="15">
        <v>23</v>
      </c>
      <c r="C19" s="21">
        <v>132</v>
      </c>
      <c r="D19" s="18">
        <v>2</v>
      </c>
      <c r="E19" s="15">
        <v>187</v>
      </c>
      <c r="F19" s="15">
        <v>344</v>
      </c>
    </row>
    <row r="20" spans="1:6" x14ac:dyDescent="0.2">
      <c r="A20" s="9" t="s">
        <v>2064</v>
      </c>
      <c r="B20" s="15"/>
      <c r="C20" s="21">
        <v>4</v>
      </c>
      <c r="D20" s="18"/>
      <c r="E20" s="15">
        <v>4</v>
      </c>
      <c r="F20" s="15">
        <v>8</v>
      </c>
    </row>
    <row r="21" spans="1:6" x14ac:dyDescent="0.2">
      <c r="A21" s="9" t="s">
        <v>2065</v>
      </c>
      <c r="B21" s="15">
        <v>6</v>
      </c>
      <c r="C21" s="21">
        <v>30</v>
      </c>
      <c r="D21" s="18"/>
      <c r="E21" s="15">
        <v>49</v>
      </c>
      <c r="F21" s="15">
        <v>85</v>
      </c>
    </row>
    <row r="22" spans="1:6" x14ac:dyDescent="0.2">
      <c r="A22" s="9" t="s">
        <v>2066</v>
      </c>
      <c r="B22" s="15"/>
      <c r="C22" s="21">
        <v>9</v>
      </c>
      <c r="D22" s="18"/>
      <c r="E22" s="15">
        <v>5</v>
      </c>
      <c r="F22" s="15">
        <v>14</v>
      </c>
    </row>
    <row r="23" spans="1:6" x14ac:dyDescent="0.2">
      <c r="A23" s="9" t="s">
        <v>2051</v>
      </c>
      <c r="B23" s="15">
        <v>1</v>
      </c>
      <c r="C23" s="21">
        <v>5</v>
      </c>
      <c r="D23" s="18">
        <v>1</v>
      </c>
      <c r="E23" s="15">
        <v>9</v>
      </c>
      <c r="F23" s="15">
        <v>16</v>
      </c>
    </row>
    <row r="24" spans="1:6" x14ac:dyDescent="0.2">
      <c r="A24" s="9" t="s">
        <v>2050</v>
      </c>
      <c r="B24" s="15">
        <v>3</v>
      </c>
      <c r="C24" s="21">
        <v>3</v>
      </c>
      <c r="D24" s="18"/>
      <c r="E24" s="15">
        <v>11</v>
      </c>
      <c r="F24" s="15">
        <v>17</v>
      </c>
    </row>
    <row r="25" spans="1:6" x14ac:dyDescent="0.2">
      <c r="A25" s="9" t="s">
        <v>2067</v>
      </c>
      <c r="B25" s="15"/>
      <c r="C25" s="21">
        <v>7</v>
      </c>
      <c r="D25" s="18"/>
      <c r="E25" s="15">
        <v>14</v>
      </c>
      <c r="F25" s="15">
        <v>21</v>
      </c>
    </row>
    <row r="26" spans="1:6" x14ac:dyDescent="0.2">
      <c r="A26" s="9" t="s">
        <v>2052</v>
      </c>
      <c r="B26" s="15">
        <v>1</v>
      </c>
      <c r="C26" s="21">
        <v>15</v>
      </c>
      <c r="D26" s="18">
        <v>2</v>
      </c>
      <c r="E26" s="15">
        <v>17</v>
      </c>
      <c r="F26" s="15">
        <v>35</v>
      </c>
    </row>
    <row r="27" spans="1:6" x14ac:dyDescent="0.2">
      <c r="A27" s="9" t="s">
        <v>2068</v>
      </c>
      <c r="B27" s="15"/>
      <c r="C27" s="21">
        <v>16</v>
      </c>
      <c r="D27" s="18">
        <v>1</v>
      </c>
      <c r="E27" s="15">
        <v>28</v>
      </c>
      <c r="F27" s="15">
        <v>45</v>
      </c>
    </row>
    <row r="28" spans="1:6" x14ac:dyDescent="0.2">
      <c r="A28" s="9" t="s">
        <v>2069</v>
      </c>
      <c r="B28" s="15">
        <v>2</v>
      </c>
      <c r="C28" s="21">
        <v>12</v>
      </c>
      <c r="D28" s="18">
        <v>1</v>
      </c>
      <c r="E28" s="15">
        <v>36</v>
      </c>
      <c r="F28" s="15">
        <v>51</v>
      </c>
    </row>
    <row r="29" spans="1:6" x14ac:dyDescent="0.2">
      <c r="A29" s="9" t="s">
        <v>2070</v>
      </c>
      <c r="B29" s="15"/>
      <c r="C29" s="21"/>
      <c r="D29" s="18"/>
      <c r="E29" s="15">
        <v>3</v>
      </c>
      <c r="F29" s="15">
        <v>3</v>
      </c>
    </row>
    <row r="30" spans="1:6" x14ac:dyDescent="0.2">
      <c r="A30" s="9" t="s">
        <v>2034</v>
      </c>
      <c r="B30" s="16">
        <v>57</v>
      </c>
      <c r="C30" s="22">
        <v>364</v>
      </c>
      <c r="D30" s="19">
        <v>14</v>
      </c>
      <c r="E30" s="16">
        <v>565</v>
      </c>
      <c r="F30" s="16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93C05-0110-A841-BF33-37875FF39FC0}">
  <dimension ref="A1:F14"/>
  <sheetViews>
    <sheetView zoomScale="119" workbookViewId="0">
      <selection activeCell="K20" sqref="K20"/>
    </sheetView>
  </sheetViews>
  <sheetFormatPr baseColWidth="10" defaultRowHeight="16" x14ac:dyDescent="0.2"/>
  <cols>
    <col min="1" max="1" width="16.1640625" bestFit="1" customWidth="1"/>
    <col min="2" max="6" width="15.83203125" customWidth="1"/>
  </cols>
  <sheetData>
    <row r="1" spans="1:6" x14ac:dyDescent="0.2">
      <c r="A1" s="8" t="s">
        <v>6</v>
      </c>
      <c r="B1" t="s">
        <v>2035</v>
      </c>
    </row>
    <row r="3" spans="1:6" x14ac:dyDescent="0.2">
      <c r="A3" s="8" t="s">
        <v>2037</v>
      </c>
      <c r="B3" s="8" t="s">
        <v>2036</v>
      </c>
    </row>
    <row r="4" spans="1:6" x14ac:dyDescent="0.2">
      <c r="A4" s="8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">
      <c r="A5" s="10" t="s">
        <v>2038</v>
      </c>
      <c r="B5" s="14">
        <v>11</v>
      </c>
      <c r="C5" s="20">
        <v>60</v>
      </c>
      <c r="D5" s="17">
        <v>5</v>
      </c>
      <c r="E5" s="14">
        <v>102</v>
      </c>
      <c r="F5" s="14">
        <v>178</v>
      </c>
    </row>
    <row r="6" spans="1:6" x14ac:dyDescent="0.2">
      <c r="A6" s="11" t="s">
        <v>2039</v>
      </c>
      <c r="B6" s="15">
        <v>4</v>
      </c>
      <c r="C6" s="21">
        <v>20</v>
      </c>
      <c r="D6" s="18"/>
      <c r="E6" s="15">
        <v>22</v>
      </c>
      <c r="F6" s="15">
        <v>46</v>
      </c>
    </row>
    <row r="7" spans="1:6" x14ac:dyDescent="0.2">
      <c r="A7" s="11" t="s">
        <v>2040</v>
      </c>
      <c r="B7" s="15">
        <v>1</v>
      </c>
      <c r="C7" s="21">
        <v>23</v>
      </c>
      <c r="D7" s="18">
        <v>3</v>
      </c>
      <c r="E7" s="15">
        <v>21</v>
      </c>
      <c r="F7" s="15">
        <v>48</v>
      </c>
    </row>
    <row r="8" spans="1:6" x14ac:dyDescent="0.2">
      <c r="A8" s="11" t="s">
        <v>2041</v>
      </c>
      <c r="B8" s="15"/>
      <c r="C8" s="21"/>
      <c r="D8" s="18"/>
      <c r="E8" s="15">
        <v>4</v>
      </c>
      <c r="F8" s="15">
        <v>4</v>
      </c>
    </row>
    <row r="9" spans="1:6" x14ac:dyDescent="0.2">
      <c r="A9" s="11" t="s">
        <v>2042</v>
      </c>
      <c r="B9" s="15">
        <v>10</v>
      </c>
      <c r="C9" s="21">
        <v>66</v>
      </c>
      <c r="D9" s="18"/>
      <c r="E9" s="15">
        <v>99</v>
      </c>
      <c r="F9" s="15">
        <v>175</v>
      </c>
    </row>
    <row r="10" spans="1:6" x14ac:dyDescent="0.2">
      <c r="A10" s="11" t="s">
        <v>2043</v>
      </c>
      <c r="B10" s="15">
        <v>4</v>
      </c>
      <c r="C10" s="21">
        <v>11</v>
      </c>
      <c r="D10" s="18">
        <v>1</v>
      </c>
      <c r="E10" s="15">
        <v>26</v>
      </c>
      <c r="F10" s="15">
        <v>42</v>
      </c>
    </row>
    <row r="11" spans="1:6" x14ac:dyDescent="0.2">
      <c r="A11" s="11" t="s">
        <v>2044</v>
      </c>
      <c r="B11" s="15">
        <v>2</v>
      </c>
      <c r="C11" s="21">
        <v>24</v>
      </c>
      <c r="D11" s="18">
        <v>1</v>
      </c>
      <c r="E11" s="15">
        <v>40</v>
      </c>
      <c r="F11" s="15">
        <v>67</v>
      </c>
    </row>
    <row r="12" spans="1:6" x14ac:dyDescent="0.2">
      <c r="A12" s="11" t="s">
        <v>2045</v>
      </c>
      <c r="B12" s="15">
        <v>2</v>
      </c>
      <c r="C12" s="21">
        <v>28</v>
      </c>
      <c r="D12" s="18">
        <v>2</v>
      </c>
      <c r="E12" s="15">
        <v>64</v>
      </c>
      <c r="F12" s="15">
        <v>96</v>
      </c>
    </row>
    <row r="13" spans="1:6" x14ac:dyDescent="0.2">
      <c r="A13" s="12" t="s">
        <v>2046</v>
      </c>
      <c r="B13" s="16">
        <v>23</v>
      </c>
      <c r="C13" s="22">
        <v>132</v>
      </c>
      <c r="D13" s="19">
        <v>2</v>
      </c>
      <c r="E13" s="16">
        <v>187</v>
      </c>
      <c r="F13" s="16">
        <v>344</v>
      </c>
    </row>
    <row r="14" spans="1:6" x14ac:dyDescent="0.2">
      <c r="A14" s="9" t="s">
        <v>2034</v>
      </c>
      <c r="B14" s="7">
        <v>57</v>
      </c>
      <c r="C14" s="7">
        <v>364</v>
      </c>
      <c r="D14" s="7">
        <v>14</v>
      </c>
      <c r="E14" s="7">
        <v>565</v>
      </c>
      <c r="F14" s="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workbookViewId="0">
      <selection activeCell="A2" sqref="A2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4" max="4" width="11.83203125" style="5" customWidth="1"/>
    <col min="5" max="5" width="14.5" style="5" customWidth="1"/>
    <col min="6" max="6" width="22.5" style="7" customWidth="1"/>
    <col min="7" max="7" width="13.33203125" customWidth="1"/>
    <col min="8" max="8" width="18" style="7" customWidth="1"/>
    <col min="9" max="9" width="21.5" style="5" customWidth="1"/>
    <col min="10" max="10" width="12.6640625" customWidth="1"/>
    <col min="11" max="11" width="13.83203125" customWidth="1"/>
    <col min="12" max="12" width="17" customWidth="1"/>
    <col min="13" max="13" width="13.5" customWidth="1"/>
    <col min="14" max="14" width="15.5" customWidth="1"/>
    <col min="15" max="15" width="15.83203125" customWidth="1"/>
    <col min="16" max="16" width="28" bestFit="1" customWidth="1"/>
    <col min="17" max="17" width="21" customWidth="1"/>
    <col min="18" max="18" width="18.83203125" customWidth="1"/>
  </cols>
  <sheetData>
    <row r="1" spans="1:18" s="1" customFormat="1" ht="17" x14ac:dyDescent="0.2">
      <c r="A1" s="1" t="s">
        <v>2027</v>
      </c>
      <c r="B1" s="1" t="s">
        <v>0</v>
      </c>
      <c r="C1" s="2" t="s">
        <v>1</v>
      </c>
      <c r="D1" s="4" t="s">
        <v>2</v>
      </c>
      <c r="E1" s="4" t="s">
        <v>3</v>
      </c>
      <c r="F1" s="6" t="s">
        <v>2029</v>
      </c>
      <c r="G1" s="1" t="s">
        <v>4</v>
      </c>
      <c r="H1" s="6" t="s">
        <v>5</v>
      </c>
      <c r="I1" s="4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</row>
    <row r="2" spans="1:18" ht="17" x14ac:dyDescent="0.2">
      <c r="A2">
        <v>0</v>
      </c>
      <c r="B2" t="s">
        <v>12</v>
      </c>
      <c r="C2" s="3" t="s">
        <v>13</v>
      </c>
      <c r="D2" s="5">
        <v>100</v>
      </c>
      <c r="E2" s="5">
        <v>0</v>
      </c>
      <c r="F2" s="7">
        <f>ROUND(E2/D2*100,0)</f>
        <v>0</v>
      </c>
      <c r="G2" t="s">
        <v>14</v>
      </c>
      <c r="H2" s="7">
        <v>0</v>
      </c>
      <c r="I2" s="5">
        <f>IF(H2=0,0,ROUND(E2/H2,2))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tr">
        <f>LEFT(P2,SEARCH("/",P2)-1)</f>
        <v>food</v>
      </c>
      <c r="R2" t="str">
        <f>RIGHT(P2,LEN(P2)-SEARCH("/",P2))</f>
        <v>food trucks</v>
      </c>
    </row>
    <row r="3" spans="1:18" ht="17" x14ac:dyDescent="0.2">
      <c r="A3">
        <v>1</v>
      </c>
      <c r="B3" t="s">
        <v>18</v>
      </c>
      <c r="C3" s="3" t="s">
        <v>19</v>
      </c>
      <c r="D3" s="5">
        <v>1400</v>
      </c>
      <c r="E3" s="5">
        <v>14560</v>
      </c>
      <c r="F3" s="7">
        <f>ROUND(E3/D3*100,0)</f>
        <v>1040</v>
      </c>
      <c r="G3" t="s">
        <v>20</v>
      </c>
      <c r="H3" s="7">
        <v>158</v>
      </c>
      <c r="I3" s="5">
        <f>IF(H3=0,0,ROUND(E3/H3,2))</f>
        <v>92.15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>LEFT(P3,SEARCH("/",P3)-1)</f>
        <v>music</v>
      </c>
      <c r="R3" t="str">
        <f>RIGHT(P3,LEN(P3)-SEARCH("/",P3))</f>
        <v>rock</v>
      </c>
    </row>
    <row r="4" spans="1:18" ht="34" x14ac:dyDescent="0.2">
      <c r="A4">
        <v>2</v>
      </c>
      <c r="B4" t="s">
        <v>24</v>
      </c>
      <c r="C4" s="3" t="s">
        <v>25</v>
      </c>
      <c r="D4" s="5">
        <v>108400</v>
      </c>
      <c r="E4" s="5">
        <v>142523</v>
      </c>
      <c r="F4" s="7">
        <f>ROUND(E4/D4*100,0)</f>
        <v>131</v>
      </c>
      <c r="G4" t="s">
        <v>20</v>
      </c>
      <c r="H4" s="7">
        <v>1425</v>
      </c>
      <c r="I4" s="5">
        <f>IF(H4=0,0,ROUND(E4/H4,2))</f>
        <v>100.02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>LEFT(P4,SEARCH("/",P4)-1)</f>
        <v>technology</v>
      </c>
      <c r="R4" t="str">
        <f>RIGHT(P4,LEN(P4)-SEARCH("/",P4))</f>
        <v>web</v>
      </c>
    </row>
    <row r="5" spans="1:18" ht="34" x14ac:dyDescent="0.2">
      <c r="A5">
        <v>3</v>
      </c>
      <c r="B5" t="s">
        <v>29</v>
      </c>
      <c r="C5" s="3" t="s">
        <v>30</v>
      </c>
      <c r="D5" s="5">
        <v>4200</v>
      </c>
      <c r="E5" s="5">
        <v>2477</v>
      </c>
      <c r="F5" s="7">
        <f>ROUND(E5/D5*100,0)</f>
        <v>59</v>
      </c>
      <c r="G5" t="s">
        <v>14</v>
      </c>
      <c r="H5" s="7">
        <v>24</v>
      </c>
      <c r="I5" s="5">
        <f>IF(H5=0,0,ROUND(E5/H5,2))</f>
        <v>103.21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tr">
        <f>LEFT(P5,SEARCH("/",P5)-1)</f>
        <v>music</v>
      </c>
      <c r="R5" t="str">
        <f>RIGHT(P5,LEN(P5)-SEARCH("/",P5))</f>
        <v>rock</v>
      </c>
    </row>
    <row r="6" spans="1:18" ht="17" x14ac:dyDescent="0.2">
      <c r="A6">
        <v>4</v>
      </c>
      <c r="B6" t="s">
        <v>31</v>
      </c>
      <c r="C6" s="3" t="s">
        <v>32</v>
      </c>
      <c r="D6" s="5">
        <v>7600</v>
      </c>
      <c r="E6" s="5">
        <v>5265</v>
      </c>
      <c r="F6" s="7">
        <f>ROUND(E6/D6*100,0)</f>
        <v>69</v>
      </c>
      <c r="G6" t="s">
        <v>14</v>
      </c>
      <c r="H6" s="7">
        <v>53</v>
      </c>
      <c r="I6" s="5">
        <f>IF(H6=0,0,ROUND(E6/H6,2))</f>
        <v>99.34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tr">
        <f>LEFT(P6,SEARCH("/",P6)-1)</f>
        <v>theater</v>
      </c>
      <c r="R6" t="str">
        <f>RIGHT(P6,LEN(P6)-SEARCH("/",P6))</f>
        <v>plays</v>
      </c>
    </row>
    <row r="7" spans="1:18" ht="17" x14ac:dyDescent="0.2">
      <c r="A7">
        <v>5</v>
      </c>
      <c r="B7" t="s">
        <v>34</v>
      </c>
      <c r="C7" s="3" t="s">
        <v>35</v>
      </c>
      <c r="D7" s="5">
        <v>7600</v>
      </c>
      <c r="E7" s="5">
        <v>13195</v>
      </c>
      <c r="F7" s="7">
        <f>ROUND(E7/D7*100,0)</f>
        <v>174</v>
      </c>
      <c r="G7" t="s">
        <v>20</v>
      </c>
      <c r="H7" s="7">
        <v>174</v>
      </c>
      <c r="I7" s="5">
        <f>IF(H7=0,0,ROUND(E7/H7,2))</f>
        <v>75.83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tr">
        <f>LEFT(P7,SEARCH("/",P7)-1)</f>
        <v>theater</v>
      </c>
      <c r="R7" t="str">
        <f>RIGHT(P7,LEN(P7)-SEARCH("/",P7))</f>
        <v>plays</v>
      </c>
    </row>
    <row r="8" spans="1:18" ht="17" x14ac:dyDescent="0.2">
      <c r="A8">
        <v>6</v>
      </c>
      <c r="B8" t="s">
        <v>38</v>
      </c>
      <c r="C8" s="3" t="s">
        <v>39</v>
      </c>
      <c r="D8" s="5">
        <v>5200</v>
      </c>
      <c r="E8" s="5">
        <v>1090</v>
      </c>
      <c r="F8" s="7">
        <f>ROUND(E8/D8*100,0)</f>
        <v>21</v>
      </c>
      <c r="G8" t="s">
        <v>14</v>
      </c>
      <c r="H8" s="7">
        <v>18</v>
      </c>
      <c r="I8" s="5">
        <f>IF(H8=0,0,ROUND(E8/H8,2))</f>
        <v>60.56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tr">
        <f>LEFT(P8,SEARCH("/",P8)-1)</f>
        <v>film &amp; video</v>
      </c>
      <c r="R8" t="str">
        <f>RIGHT(P8,LEN(P8)-SEARCH("/",P8))</f>
        <v>documentary</v>
      </c>
    </row>
    <row r="9" spans="1:18" ht="17" x14ac:dyDescent="0.2">
      <c r="A9">
        <v>7</v>
      </c>
      <c r="B9" t="s">
        <v>43</v>
      </c>
      <c r="C9" s="3" t="s">
        <v>44</v>
      </c>
      <c r="D9" s="5">
        <v>4500</v>
      </c>
      <c r="E9" s="5">
        <v>14741</v>
      </c>
      <c r="F9" s="7">
        <f>ROUND(E9/D9*100,0)</f>
        <v>328</v>
      </c>
      <c r="G9" t="s">
        <v>20</v>
      </c>
      <c r="H9" s="7">
        <v>227</v>
      </c>
      <c r="I9" s="5">
        <f>IF(H9=0,0,ROUND(E9/H9,2))</f>
        <v>64.94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tr">
        <f>LEFT(P9,SEARCH("/",P9)-1)</f>
        <v>theater</v>
      </c>
      <c r="R9" t="str">
        <f>RIGHT(P9,LEN(P9)-SEARCH("/",P9))</f>
        <v>plays</v>
      </c>
    </row>
    <row r="10" spans="1:18" ht="17" x14ac:dyDescent="0.2">
      <c r="A10">
        <v>8</v>
      </c>
      <c r="B10" t="s">
        <v>45</v>
      </c>
      <c r="C10" s="3" t="s">
        <v>46</v>
      </c>
      <c r="D10" s="5">
        <v>110100</v>
      </c>
      <c r="E10" s="5">
        <v>21946</v>
      </c>
      <c r="F10" s="7">
        <f>ROUND(E10/D10*100,0)</f>
        <v>20</v>
      </c>
      <c r="G10" t="s">
        <v>47</v>
      </c>
      <c r="H10" s="7">
        <v>708</v>
      </c>
      <c r="I10" s="5">
        <f>IF(H10=0,0,ROUND(E10/H10,2))</f>
        <v>31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tr">
        <f>LEFT(P10,SEARCH("/",P10)-1)</f>
        <v>theater</v>
      </c>
      <c r="R10" t="str">
        <f>RIGHT(P10,LEN(P10)-SEARCH("/",P10))</f>
        <v>plays</v>
      </c>
    </row>
    <row r="11" spans="1:18" ht="17" x14ac:dyDescent="0.2">
      <c r="A11">
        <v>9</v>
      </c>
      <c r="B11" t="s">
        <v>48</v>
      </c>
      <c r="C11" s="3" t="s">
        <v>49</v>
      </c>
      <c r="D11" s="5">
        <v>6200</v>
      </c>
      <c r="E11" s="5">
        <v>3208</v>
      </c>
      <c r="F11" s="7">
        <f>ROUND(E11/D11*100,0)</f>
        <v>52</v>
      </c>
      <c r="G11" t="s">
        <v>14</v>
      </c>
      <c r="H11" s="7">
        <v>44</v>
      </c>
      <c r="I11" s="5">
        <f>IF(H11=0,0,ROUND(E11/H11,2))</f>
        <v>72.91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tr">
        <f>LEFT(P11,SEARCH("/",P11)-1)</f>
        <v>music</v>
      </c>
      <c r="R11" t="str">
        <f>RIGHT(P11,LEN(P11)-SEARCH("/",P11))</f>
        <v>electric music</v>
      </c>
    </row>
    <row r="12" spans="1:18" ht="17" x14ac:dyDescent="0.2">
      <c r="A12">
        <v>10</v>
      </c>
      <c r="B12" t="s">
        <v>51</v>
      </c>
      <c r="C12" s="3" t="s">
        <v>52</v>
      </c>
      <c r="D12" s="5">
        <v>5200</v>
      </c>
      <c r="E12" s="5">
        <v>13838</v>
      </c>
      <c r="F12" s="7">
        <f>ROUND(E12/D12*100,0)</f>
        <v>266</v>
      </c>
      <c r="G12" t="s">
        <v>20</v>
      </c>
      <c r="H12" s="7">
        <v>220</v>
      </c>
      <c r="I12" s="5">
        <f>IF(H12=0,0,ROUND(E12/H12,2))</f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tr">
        <f>LEFT(P12,SEARCH("/",P12)-1)</f>
        <v>film &amp; video</v>
      </c>
      <c r="R12" t="str">
        <f>RIGHT(P12,LEN(P12)-SEARCH("/",P12))</f>
        <v>drama</v>
      </c>
    </row>
    <row r="13" spans="1:18" ht="34" x14ac:dyDescent="0.2">
      <c r="A13">
        <v>11</v>
      </c>
      <c r="B13" t="s">
        <v>54</v>
      </c>
      <c r="C13" s="3" t="s">
        <v>55</v>
      </c>
      <c r="D13" s="5">
        <v>6300</v>
      </c>
      <c r="E13" s="5">
        <v>3030</v>
      </c>
      <c r="F13" s="7">
        <f>ROUND(E13/D13*100,0)</f>
        <v>48</v>
      </c>
      <c r="G13" t="s">
        <v>14</v>
      </c>
      <c r="H13" s="7">
        <v>27</v>
      </c>
      <c r="I13" s="5">
        <f>IF(H13=0,0,ROUND(E13/H13,2))</f>
        <v>112.22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tr">
        <f>LEFT(P13,SEARCH("/",P13)-1)</f>
        <v>theater</v>
      </c>
      <c r="R13" t="str">
        <f>RIGHT(P13,LEN(P13)-SEARCH("/",P13))</f>
        <v>plays</v>
      </c>
    </row>
    <row r="14" spans="1:18" ht="17" x14ac:dyDescent="0.2">
      <c r="A14">
        <v>12</v>
      </c>
      <c r="B14" t="s">
        <v>56</v>
      </c>
      <c r="C14" s="3" t="s">
        <v>57</v>
      </c>
      <c r="D14" s="5">
        <v>6300</v>
      </c>
      <c r="E14" s="5">
        <v>5629</v>
      </c>
      <c r="F14" s="7">
        <f>ROUND(E14/D14*100,0)</f>
        <v>89</v>
      </c>
      <c r="G14" t="s">
        <v>14</v>
      </c>
      <c r="H14" s="7">
        <v>55</v>
      </c>
      <c r="I14" s="5">
        <f>IF(H14=0,0,ROUND(E14/H14,2))</f>
        <v>102.35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tr">
        <f>LEFT(P14,SEARCH("/",P14)-1)</f>
        <v>film &amp; video</v>
      </c>
      <c r="R14" t="str">
        <f>RIGHT(P14,LEN(P14)-SEARCH("/",P14))</f>
        <v>drama</v>
      </c>
    </row>
    <row r="15" spans="1:18" ht="34" x14ac:dyDescent="0.2">
      <c r="A15">
        <v>13</v>
      </c>
      <c r="B15" t="s">
        <v>58</v>
      </c>
      <c r="C15" s="3" t="s">
        <v>59</v>
      </c>
      <c r="D15" s="5">
        <v>4200</v>
      </c>
      <c r="E15" s="5">
        <v>10295</v>
      </c>
      <c r="F15" s="7">
        <f>ROUND(E15/D15*100,0)</f>
        <v>245</v>
      </c>
      <c r="G15" t="s">
        <v>20</v>
      </c>
      <c r="H15" s="7">
        <v>98</v>
      </c>
      <c r="I15" s="5">
        <f>IF(H15=0,0,ROUND(E15/H15,2))</f>
        <v>105.05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tr">
        <f>LEFT(P15,SEARCH("/",P15)-1)</f>
        <v>music</v>
      </c>
      <c r="R15" t="str">
        <f>RIGHT(P15,LEN(P15)-SEARCH("/",P15))</f>
        <v>indie rock</v>
      </c>
    </row>
    <row r="16" spans="1:18" ht="17" x14ac:dyDescent="0.2">
      <c r="A16">
        <v>14</v>
      </c>
      <c r="B16" t="s">
        <v>61</v>
      </c>
      <c r="C16" s="3" t="s">
        <v>62</v>
      </c>
      <c r="D16" s="5">
        <v>28200</v>
      </c>
      <c r="E16" s="5">
        <v>18829</v>
      </c>
      <c r="F16" s="7">
        <f>ROUND(E16/D16*100,0)</f>
        <v>67</v>
      </c>
      <c r="G16" t="s">
        <v>14</v>
      </c>
      <c r="H16" s="7">
        <v>200</v>
      </c>
      <c r="I16" s="5">
        <f>IF(H16=0,0,ROUND(E16/H16,2))</f>
        <v>94.15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tr">
        <f>LEFT(P16,SEARCH("/",P16)-1)</f>
        <v>music</v>
      </c>
      <c r="R16" t="str">
        <f>RIGHT(P16,LEN(P16)-SEARCH("/",P16))</f>
        <v>indie rock</v>
      </c>
    </row>
    <row r="17" spans="1:18" ht="17" x14ac:dyDescent="0.2">
      <c r="A17">
        <v>15</v>
      </c>
      <c r="B17" t="s">
        <v>63</v>
      </c>
      <c r="C17" s="3" t="s">
        <v>64</v>
      </c>
      <c r="D17" s="5">
        <v>81200</v>
      </c>
      <c r="E17" s="5">
        <v>38414</v>
      </c>
      <c r="F17" s="7">
        <f>ROUND(E17/D17*100,0)</f>
        <v>47</v>
      </c>
      <c r="G17" t="s">
        <v>14</v>
      </c>
      <c r="H17" s="7">
        <v>452</v>
      </c>
      <c r="I17" s="5">
        <f>IF(H17=0,0,ROUND(E17/H17,2))</f>
        <v>84.99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tr">
        <f>LEFT(P17,SEARCH("/",P17)-1)</f>
        <v>technology</v>
      </c>
      <c r="R17" t="str">
        <f>RIGHT(P17,LEN(P17)-SEARCH("/",P17))</f>
        <v>wearables</v>
      </c>
    </row>
    <row r="18" spans="1:18" ht="17" x14ac:dyDescent="0.2">
      <c r="A18">
        <v>16</v>
      </c>
      <c r="B18" t="s">
        <v>66</v>
      </c>
      <c r="C18" s="3" t="s">
        <v>67</v>
      </c>
      <c r="D18" s="5">
        <v>1700</v>
      </c>
      <c r="E18" s="5">
        <v>11041</v>
      </c>
      <c r="F18" s="7">
        <f>ROUND(E18/D18*100,0)</f>
        <v>649</v>
      </c>
      <c r="G18" t="s">
        <v>20</v>
      </c>
      <c r="H18" s="7">
        <v>100</v>
      </c>
      <c r="I18" s="5">
        <f>IF(H18=0,0,ROUND(E18/H18,2))</f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tr">
        <f>LEFT(P18,SEARCH("/",P18)-1)</f>
        <v>publishing</v>
      </c>
      <c r="R18" t="str">
        <f>RIGHT(P18,LEN(P18)-SEARCH("/",P18))</f>
        <v>nonfiction</v>
      </c>
    </row>
    <row r="19" spans="1:18" ht="17" x14ac:dyDescent="0.2">
      <c r="A19">
        <v>17</v>
      </c>
      <c r="B19" t="s">
        <v>69</v>
      </c>
      <c r="C19" s="3" t="s">
        <v>70</v>
      </c>
      <c r="D19" s="5">
        <v>84600</v>
      </c>
      <c r="E19" s="5">
        <v>134845</v>
      </c>
      <c r="F19" s="7">
        <f>ROUND(E19/D19*100,0)</f>
        <v>159</v>
      </c>
      <c r="G19" t="s">
        <v>20</v>
      </c>
      <c r="H19" s="7">
        <v>1249</v>
      </c>
      <c r="I19" s="5">
        <f>IF(H19=0,0,ROUND(E19/H19,2))</f>
        <v>107.96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tr">
        <f>LEFT(P19,SEARCH("/",P19)-1)</f>
        <v>film &amp; video</v>
      </c>
      <c r="R19" t="str">
        <f>RIGHT(P19,LEN(P19)-SEARCH("/",P19))</f>
        <v>animation</v>
      </c>
    </row>
    <row r="20" spans="1:18" ht="17" x14ac:dyDescent="0.2">
      <c r="A20">
        <v>18</v>
      </c>
      <c r="B20" t="s">
        <v>72</v>
      </c>
      <c r="C20" s="3" t="s">
        <v>73</v>
      </c>
      <c r="D20" s="5">
        <v>9100</v>
      </c>
      <c r="E20" s="5">
        <v>6089</v>
      </c>
      <c r="F20" s="7">
        <f>ROUND(E20/D20*100,0)</f>
        <v>67</v>
      </c>
      <c r="G20" t="s">
        <v>74</v>
      </c>
      <c r="H20" s="7">
        <v>135</v>
      </c>
      <c r="I20" s="5">
        <f>IF(H20=0,0,ROUND(E20/H20,2))</f>
        <v>45.1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tr">
        <f>LEFT(P20,SEARCH("/",P20)-1)</f>
        <v>theater</v>
      </c>
      <c r="R20" t="str">
        <f>RIGHT(P20,LEN(P20)-SEARCH("/",P20))</f>
        <v>plays</v>
      </c>
    </row>
    <row r="21" spans="1:18" ht="17" x14ac:dyDescent="0.2">
      <c r="A21">
        <v>19</v>
      </c>
      <c r="B21" t="s">
        <v>75</v>
      </c>
      <c r="C21" s="3" t="s">
        <v>76</v>
      </c>
      <c r="D21" s="5">
        <v>62500</v>
      </c>
      <c r="E21" s="5">
        <v>30331</v>
      </c>
      <c r="F21" s="7">
        <f>ROUND(E21/D21*100,0)</f>
        <v>49</v>
      </c>
      <c r="G21" t="s">
        <v>14</v>
      </c>
      <c r="H21" s="7">
        <v>674</v>
      </c>
      <c r="I21" s="5">
        <f>IF(H21=0,0,ROUND(E21/H21,2))</f>
        <v>45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tr">
        <f>LEFT(P21,SEARCH("/",P21)-1)</f>
        <v>theater</v>
      </c>
      <c r="R21" t="str">
        <f>RIGHT(P21,LEN(P21)-SEARCH("/",P21))</f>
        <v>plays</v>
      </c>
    </row>
    <row r="22" spans="1:18" ht="17" x14ac:dyDescent="0.2">
      <c r="A22">
        <v>20</v>
      </c>
      <c r="B22" t="s">
        <v>77</v>
      </c>
      <c r="C22" s="3" t="s">
        <v>78</v>
      </c>
      <c r="D22" s="5">
        <v>131800</v>
      </c>
      <c r="E22" s="5">
        <v>147936</v>
      </c>
      <c r="F22" s="7">
        <f>ROUND(E22/D22*100,0)</f>
        <v>112</v>
      </c>
      <c r="G22" t="s">
        <v>20</v>
      </c>
      <c r="H22" s="7">
        <v>1396</v>
      </c>
      <c r="I22" s="5">
        <f>IF(H22=0,0,ROUND(E22/H22,2))</f>
        <v>105.97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tr">
        <f>LEFT(P22,SEARCH("/",P22)-1)</f>
        <v>film &amp; video</v>
      </c>
      <c r="R22" t="str">
        <f>RIGHT(P22,LEN(P22)-SEARCH("/",P22))</f>
        <v>drama</v>
      </c>
    </row>
    <row r="23" spans="1:18" ht="17" x14ac:dyDescent="0.2">
      <c r="A23">
        <v>21</v>
      </c>
      <c r="B23" t="s">
        <v>79</v>
      </c>
      <c r="C23" s="3" t="s">
        <v>80</v>
      </c>
      <c r="D23" s="5">
        <v>94000</v>
      </c>
      <c r="E23" s="5">
        <v>38533</v>
      </c>
      <c r="F23" s="7">
        <f>ROUND(E23/D23*100,0)</f>
        <v>41</v>
      </c>
      <c r="G23" t="s">
        <v>14</v>
      </c>
      <c r="H23" s="7">
        <v>558</v>
      </c>
      <c r="I23" s="5">
        <f>IF(H23=0,0,ROUND(E23/H23,2))</f>
        <v>69.06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tr">
        <f>LEFT(P23,SEARCH("/",P23)-1)</f>
        <v>theater</v>
      </c>
      <c r="R23" t="str">
        <f>RIGHT(P23,LEN(P23)-SEARCH("/",P23))</f>
        <v>plays</v>
      </c>
    </row>
    <row r="24" spans="1:18" ht="17" x14ac:dyDescent="0.2">
      <c r="A24">
        <v>22</v>
      </c>
      <c r="B24" t="s">
        <v>81</v>
      </c>
      <c r="C24" s="3" t="s">
        <v>82</v>
      </c>
      <c r="D24" s="5">
        <v>59100</v>
      </c>
      <c r="E24" s="5">
        <v>75690</v>
      </c>
      <c r="F24" s="7">
        <f>ROUND(E24/D24*100,0)</f>
        <v>128</v>
      </c>
      <c r="G24" t="s">
        <v>20</v>
      </c>
      <c r="H24" s="7">
        <v>890</v>
      </c>
      <c r="I24" s="5">
        <f>IF(H24=0,0,ROUND(E24/H24,2))</f>
        <v>85.04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tr">
        <f>LEFT(P24,SEARCH("/",P24)-1)</f>
        <v>theater</v>
      </c>
      <c r="R24" t="str">
        <f>RIGHT(P24,LEN(P24)-SEARCH("/",P24))</f>
        <v>plays</v>
      </c>
    </row>
    <row r="25" spans="1:18" ht="17" x14ac:dyDescent="0.2">
      <c r="A25">
        <v>23</v>
      </c>
      <c r="B25" t="s">
        <v>83</v>
      </c>
      <c r="C25" s="3" t="s">
        <v>84</v>
      </c>
      <c r="D25" s="5">
        <v>4500</v>
      </c>
      <c r="E25" s="5">
        <v>14942</v>
      </c>
      <c r="F25" s="7">
        <f>ROUND(E25/D25*100,0)</f>
        <v>332</v>
      </c>
      <c r="G25" t="s">
        <v>20</v>
      </c>
      <c r="H25" s="7">
        <v>142</v>
      </c>
      <c r="I25" s="5">
        <f>IF(H25=0,0,ROUND(E25/H25,2))</f>
        <v>105.23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tr">
        <f>LEFT(P25,SEARCH("/",P25)-1)</f>
        <v>film &amp; video</v>
      </c>
      <c r="R25" t="str">
        <f>RIGHT(P25,LEN(P25)-SEARCH("/",P25))</f>
        <v>documentary</v>
      </c>
    </row>
    <row r="26" spans="1:18" ht="17" x14ac:dyDescent="0.2">
      <c r="A26">
        <v>24</v>
      </c>
      <c r="B26" t="s">
        <v>85</v>
      </c>
      <c r="C26" s="3" t="s">
        <v>86</v>
      </c>
      <c r="D26" s="5">
        <v>92400</v>
      </c>
      <c r="E26" s="5">
        <v>104257</v>
      </c>
      <c r="F26" s="7">
        <f>ROUND(E26/D26*100,0)</f>
        <v>113</v>
      </c>
      <c r="G26" t="s">
        <v>20</v>
      </c>
      <c r="H26" s="7">
        <v>2673</v>
      </c>
      <c r="I26" s="5">
        <f>IF(H26=0,0,ROUND(E26/H26,2))</f>
        <v>39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tr">
        <f>LEFT(P26,SEARCH("/",P26)-1)</f>
        <v>technology</v>
      </c>
      <c r="R26" t="str">
        <f>RIGHT(P26,LEN(P26)-SEARCH("/",P26))</f>
        <v>wearables</v>
      </c>
    </row>
    <row r="27" spans="1:18" ht="17" x14ac:dyDescent="0.2">
      <c r="A27">
        <v>25</v>
      </c>
      <c r="B27" t="s">
        <v>87</v>
      </c>
      <c r="C27" s="3" t="s">
        <v>88</v>
      </c>
      <c r="D27" s="5">
        <v>5500</v>
      </c>
      <c r="E27" s="5">
        <v>11904</v>
      </c>
      <c r="F27" s="7">
        <f>ROUND(E27/D27*100,0)</f>
        <v>216</v>
      </c>
      <c r="G27" t="s">
        <v>20</v>
      </c>
      <c r="H27" s="7">
        <v>163</v>
      </c>
      <c r="I27" s="5">
        <f>IF(H27=0,0,ROUND(E27/H27,2))</f>
        <v>73.03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tr">
        <f>LEFT(P27,SEARCH("/",P27)-1)</f>
        <v>games</v>
      </c>
      <c r="R27" t="str">
        <f>RIGHT(P27,LEN(P27)-SEARCH("/",P27))</f>
        <v>video games</v>
      </c>
    </row>
    <row r="28" spans="1:18" ht="17" x14ac:dyDescent="0.2">
      <c r="A28">
        <v>26</v>
      </c>
      <c r="B28" t="s">
        <v>90</v>
      </c>
      <c r="C28" s="3" t="s">
        <v>91</v>
      </c>
      <c r="D28" s="5">
        <v>107500</v>
      </c>
      <c r="E28" s="5">
        <v>51814</v>
      </c>
      <c r="F28" s="7">
        <f>ROUND(E28/D28*100,0)</f>
        <v>48</v>
      </c>
      <c r="G28" t="s">
        <v>74</v>
      </c>
      <c r="H28" s="7">
        <v>1480</v>
      </c>
      <c r="I28" s="5">
        <f>IF(H28=0,0,ROUND(E28/H28,2))</f>
        <v>35.01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tr">
        <f>LEFT(P28,SEARCH("/",P28)-1)</f>
        <v>theater</v>
      </c>
      <c r="R28" t="str">
        <f>RIGHT(P28,LEN(P28)-SEARCH("/",P28))</f>
        <v>plays</v>
      </c>
    </row>
    <row r="29" spans="1:18" ht="17" x14ac:dyDescent="0.2">
      <c r="A29">
        <v>27</v>
      </c>
      <c r="B29" t="s">
        <v>92</v>
      </c>
      <c r="C29" s="3" t="s">
        <v>93</v>
      </c>
      <c r="D29" s="5">
        <v>2000</v>
      </c>
      <c r="E29" s="5">
        <v>1599</v>
      </c>
      <c r="F29" s="7">
        <f>ROUND(E29/D29*100,0)</f>
        <v>80</v>
      </c>
      <c r="G29" t="s">
        <v>14</v>
      </c>
      <c r="H29" s="7">
        <v>15</v>
      </c>
      <c r="I29" s="5">
        <f>IF(H29=0,0,ROUND(E29/H29,2))</f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tr">
        <f>LEFT(P29,SEARCH("/",P29)-1)</f>
        <v>music</v>
      </c>
      <c r="R29" t="str">
        <f>RIGHT(P29,LEN(P29)-SEARCH("/",P29))</f>
        <v>rock</v>
      </c>
    </row>
    <row r="30" spans="1:18" ht="17" x14ac:dyDescent="0.2">
      <c r="A30">
        <v>28</v>
      </c>
      <c r="B30" t="s">
        <v>94</v>
      </c>
      <c r="C30" s="3" t="s">
        <v>95</v>
      </c>
      <c r="D30" s="5">
        <v>130800</v>
      </c>
      <c r="E30" s="5">
        <v>137635</v>
      </c>
      <c r="F30" s="7">
        <f>ROUND(E30/D30*100,0)</f>
        <v>105</v>
      </c>
      <c r="G30" t="s">
        <v>20</v>
      </c>
      <c r="H30" s="7">
        <v>2220</v>
      </c>
      <c r="I30" s="5">
        <f>IF(H30=0,0,ROUND(E30/H30,2))</f>
        <v>62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tr">
        <f>LEFT(P30,SEARCH("/",P30)-1)</f>
        <v>theater</v>
      </c>
      <c r="R30" t="str">
        <f>RIGHT(P30,LEN(P30)-SEARCH("/",P30))</f>
        <v>plays</v>
      </c>
    </row>
    <row r="31" spans="1:18" ht="17" x14ac:dyDescent="0.2">
      <c r="A31">
        <v>29</v>
      </c>
      <c r="B31" t="s">
        <v>96</v>
      </c>
      <c r="C31" s="3" t="s">
        <v>97</v>
      </c>
      <c r="D31" s="5">
        <v>45900</v>
      </c>
      <c r="E31" s="5">
        <v>150965</v>
      </c>
      <c r="F31" s="7">
        <f>ROUND(E31/D31*100,0)</f>
        <v>329</v>
      </c>
      <c r="G31" t="s">
        <v>20</v>
      </c>
      <c r="H31" s="7">
        <v>1606</v>
      </c>
      <c r="I31" s="5">
        <f>IF(H31=0,0,ROUND(E31/H31,2))</f>
        <v>94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tr">
        <f>LEFT(P31,SEARCH("/",P31)-1)</f>
        <v>film &amp; video</v>
      </c>
      <c r="R31" t="str">
        <f>RIGHT(P31,LEN(P31)-SEARCH("/",P31))</f>
        <v>shorts</v>
      </c>
    </row>
    <row r="32" spans="1:18" ht="17" x14ac:dyDescent="0.2">
      <c r="A32">
        <v>30</v>
      </c>
      <c r="B32" t="s">
        <v>101</v>
      </c>
      <c r="C32" s="3" t="s">
        <v>102</v>
      </c>
      <c r="D32" s="5">
        <v>9000</v>
      </c>
      <c r="E32" s="5">
        <v>14455</v>
      </c>
      <c r="F32" s="7">
        <f>ROUND(E32/D32*100,0)</f>
        <v>161</v>
      </c>
      <c r="G32" t="s">
        <v>20</v>
      </c>
      <c r="H32" s="7">
        <v>129</v>
      </c>
      <c r="I32" s="5">
        <f>IF(H32=0,0,ROUND(E32/H32,2))</f>
        <v>112.05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tr">
        <f>LEFT(P32,SEARCH("/",P32)-1)</f>
        <v>film &amp; video</v>
      </c>
      <c r="R32" t="str">
        <f>RIGHT(P32,LEN(P32)-SEARCH("/",P32))</f>
        <v>animation</v>
      </c>
    </row>
    <row r="33" spans="1:18" ht="17" x14ac:dyDescent="0.2">
      <c r="A33">
        <v>31</v>
      </c>
      <c r="B33" t="s">
        <v>103</v>
      </c>
      <c r="C33" s="3" t="s">
        <v>104</v>
      </c>
      <c r="D33" s="5">
        <v>3500</v>
      </c>
      <c r="E33" s="5">
        <v>10850</v>
      </c>
      <c r="F33" s="7">
        <f>ROUND(E33/D33*100,0)</f>
        <v>310</v>
      </c>
      <c r="G33" t="s">
        <v>20</v>
      </c>
      <c r="H33" s="7">
        <v>226</v>
      </c>
      <c r="I33" s="5">
        <f>IF(H33=0,0,ROUND(E33/H33,2))</f>
        <v>48.01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tr">
        <f>LEFT(P33,SEARCH("/",P33)-1)</f>
        <v>games</v>
      </c>
      <c r="R33" t="str">
        <f>RIGHT(P33,LEN(P33)-SEARCH("/",P33))</f>
        <v>video games</v>
      </c>
    </row>
    <row r="34" spans="1:18" ht="17" x14ac:dyDescent="0.2">
      <c r="A34">
        <v>32</v>
      </c>
      <c r="B34" t="s">
        <v>105</v>
      </c>
      <c r="C34" s="3" t="s">
        <v>106</v>
      </c>
      <c r="D34" s="5">
        <v>101000</v>
      </c>
      <c r="E34" s="5">
        <v>87676</v>
      </c>
      <c r="F34" s="7">
        <f>ROUND(E34/D34*100,0)</f>
        <v>87</v>
      </c>
      <c r="G34" t="s">
        <v>14</v>
      </c>
      <c r="H34" s="7">
        <v>2307</v>
      </c>
      <c r="I34" s="5">
        <f>IF(H34=0,0,ROUND(E34/H34,2))</f>
        <v>38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tr">
        <f>LEFT(P34,SEARCH("/",P34)-1)</f>
        <v>film &amp; video</v>
      </c>
      <c r="R34" t="str">
        <f>RIGHT(P34,LEN(P34)-SEARCH("/",P34))</f>
        <v>documentary</v>
      </c>
    </row>
    <row r="35" spans="1:18" ht="17" x14ac:dyDescent="0.2">
      <c r="A35">
        <v>33</v>
      </c>
      <c r="B35" t="s">
        <v>109</v>
      </c>
      <c r="C35" s="3" t="s">
        <v>110</v>
      </c>
      <c r="D35" s="5">
        <v>50200</v>
      </c>
      <c r="E35" s="5">
        <v>189666</v>
      </c>
      <c r="F35" s="7">
        <f>ROUND(E35/D35*100,0)</f>
        <v>378</v>
      </c>
      <c r="G35" t="s">
        <v>20</v>
      </c>
      <c r="H35" s="7">
        <v>5419</v>
      </c>
      <c r="I35" s="5">
        <f>IF(H35=0,0,ROUND(E35/H35,2))</f>
        <v>35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tr">
        <f>LEFT(P35,SEARCH("/",P35)-1)</f>
        <v>theater</v>
      </c>
      <c r="R35" t="str">
        <f>RIGHT(P35,LEN(P35)-SEARCH("/",P35))</f>
        <v>plays</v>
      </c>
    </row>
    <row r="36" spans="1:18" ht="34" x14ac:dyDescent="0.2">
      <c r="A36">
        <v>34</v>
      </c>
      <c r="B36" t="s">
        <v>111</v>
      </c>
      <c r="C36" s="3" t="s">
        <v>112</v>
      </c>
      <c r="D36" s="5">
        <v>9300</v>
      </c>
      <c r="E36" s="5">
        <v>14025</v>
      </c>
      <c r="F36" s="7">
        <f>ROUND(E36/D36*100,0)</f>
        <v>151</v>
      </c>
      <c r="G36" t="s">
        <v>20</v>
      </c>
      <c r="H36" s="7">
        <v>165</v>
      </c>
      <c r="I36" s="5">
        <f>IF(H36=0,0,ROUND(E36/H36,2))</f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tr">
        <f>LEFT(P36,SEARCH("/",P36)-1)</f>
        <v>film &amp; video</v>
      </c>
      <c r="R36" t="str">
        <f>RIGHT(P36,LEN(P36)-SEARCH("/",P36))</f>
        <v>documentary</v>
      </c>
    </row>
    <row r="37" spans="1:18" ht="17" x14ac:dyDescent="0.2">
      <c r="A37">
        <v>35</v>
      </c>
      <c r="B37" t="s">
        <v>113</v>
      </c>
      <c r="C37" s="3" t="s">
        <v>114</v>
      </c>
      <c r="D37" s="5">
        <v>125500</v>
      </c>
      <c r="E37" s="5">
        <v>188628</v>
      </c>
      <c r="F37" s="7">
        <f>ROUND(E37/D37*100,0)</f>
        <v>150</v>
      </c>
      <c r="G37" t="s">
        <v>20</v>
      </c>
      <c r="H37" s="7">
        <v>1965</v>
      </c>
      <c r="I37" s="5">
        <f>IF(H37=0,0,ROUND(E37/H37,2))</f>
        <v>95.99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tr">
        <f>LEFT(P37,SEARCH("/",P37)-1)</f>
        <v>film &amp; video</v>
      </c>
      <c r="R37" t="str">
        <f>RIGHT(P37,LEN(P37)-SEARCH("/",P37))</f>
        <v>drama</v>
      </c>
    </row>
    <row r="38" spans="1:18" ht="17" x14ac:dyDescent="0.2">
      <c r="A38">
        <v>36</v>
      </c>
      <c r="B38" t="s">
        <v>115</v>
      </c>
      <c r="C38" s="3" t="s">
        <v>116</v>
      </c>
      <c r="D38" s="5">
        <v>700</v>
      </c>
      <c r="E38" s="5">
        <v>1101</v>
      </c>
      <c r="F38" s="7">
        <f>ROUND(E38/D38*100,0)</f>
        <v>157</v>
      </c>
      <c r="G38" t="s">
        <v>20</v>
      </c>
      <c r="H38" s="7">
        <v>16</v>
      </c>
      <c r="I38" s="5">
        <f>IF(H38=0,0,ROUND(E38/H38,2))</f>
        <v>68.81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tr">
        <f>LEFT(P38,SEARCH("/",P38)-1)</f>
        <v>theater</v>
      </c>
      <c r="R38" t="str">
        <f>RIGHT(P38,LEN(P38)-SEARCH("/",P38))</f>
        <v>plays</v>
      </c>
    </row>
    <row r="39" spans="1:18" ht="34" x14ac:dyDescent="0.2">
      <c r="A39">
        <v>37</v>
      </c>
      <c r="B39" t="s">
        <v>117</v>
      </c>
      <c r="C39" s="3" t="s">
        <v>118</v>
      </c>
      <c r="D39" s="5">
        <v>8100</v>
      </c>
      <c r="E39" s="5">
        <v>11339</v>
      </c>
      <c r="F39" s="7">
        <f>ROUND(E39/D39*100,0)</f>
        <v>140</v>
      </c>
      <c r="G39" t="s">
        <v>20</v>
      </c>
      <c r="H39" s="7">
        <v>107</v>
      </c>
      <c r="I39" s="5">
        <f>IF(H39=0,0,ROUND(E39/H39,2))</f>
        <v>105.97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tr">
        <f>LEFT(P39,SEARCH("/",P39)-1)</f>
        <v>publishing</v>
      </c>
      <c r="R39" t="str">
        <f>RIGHT(P39,LEN(P39)-SEARCH("/",P39))</f>
        <v>fiction</v>
      </c>
    </row>
    <row r="40" spans="1:18" ht="17" x14ac:dyDescent="0.2">
      <c r="A40">
        <v>38</v>
      </c>
      <c r="B40" t="s">
        <v>120</v>
      </c>
      <c r="C40" s="3" t="s">
        <v>121</v>
      </c>
      <c r="D40" s="5">
        <v>3100</v>
      </c>
      <c r="E40" s="5">
        <v>10085</v>
      </c>
      <c r="F40" s="7">
        <f>ROUND(E40/D40*100,0)</f>
        <v>325</v>
      </c>
      <c r="G40" t="s">
        <v>20</v>
      </c>
      <c r="H40" s="7">
        <v>134</v>
      </c>
      <c r="I40" s="5">
        <f>IF(H40=0,0,ROUND(E40/H40,2))</f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tr">
        <f>LEFT(P40,SEARCH("/",P40)-1)</f>
        <v>photography</v>
      </c>
      <c r="R40" t="str">
        <f>RIGHT(P40,LEN(P40)-SEARCH("/",P40))</f>
        <v>photography books</v>
      </c>
    </row>
    <row r="41" spans="1:18" ht="17" x14ac:dyDescent="0.2">
      <c r="A41">
        <v>39</v>
      </c>
      <c r="B41" t="s">
        <v>123</v>
      </c>
      <c r="C41" s="3" t="s">
        <v>124</v>
      </c>
      <c r="D41" s="5">
        <v>9900</v>
      </c>
      <c r="E41" s="5">
        <v>5027</v>
      </c>
      <c r="F41" s="7">
        <f>ROUND(E41/D41*100,0)</f>
        <v>51</v>
      </c>
      <c r="G41" t="s">
        <v>14</v>
      </c>
      <c r="H41" s="7">
        <v>88</v>
      </c>
      <c r="I41" s="5">
        <f>IF(H41=0,0,ROUND(E41/H41,2))</f>
        <v>57.13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tr">
        <f>LEFT(P41,SEARCH("/",P41)-1)</f>
        <v>theater</v>
      </c>
      <c r="R41" t="str">
        <f>RIGHT(P41,LEN(P41)-SEARCH("/",P41))</f>
        <v>plays</v>
      </c>
    </row>
    <row r="42" spans="1:18" ht="17" x14ac:dyDescent="0.2">
      <c r="A42">
        <v>40</v>
      </c>
      <c r="B42" t="s">
        <v>125</v>
      </c>
      <c r="C42" s="3" t="s">
        <v>126</v>
      </c>
      <c r="D42" s="5">
        <v>8800</v>
      </c>
      <c r="E42" s="5">
        <v>14878</v>
      </c>
      <c r="F42" s="7">
        <f>ROUND(E42/D42*100,0)</f>
        <v>169</v>
      </c>
      <c r="G42" t="s">
        <v>20</v>
      </c>
      <c r="H42" s="7">
        <v>198</v>
      </c>
      <c r="I42" s="5">
        <f>IF(H42=0,0,ROUND(E42/H42,2))</f>
        <v>75.14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tr">
        <f>LEFT(P42,SEARCH("/",P42)-1)</f>
        <v>technology</v>
      </c>
      <c r="R42" t="str">
        <f>RIGHT(P42,LEN(P42)-SEARCH("/",P42))</f>
        <v>wearables</v>
      </c>
    </row>
    <row r="43" spans="1:18" ht="17" x14ac:dyDescent="0.2">
      <c r="A43">
        <v>41</v>
      </c>
      <c r="B43" t="s">
        <v>127</v>
      </c>
      <c r="C43" s="3" t="s">
        <v>128</v>
      </c>
      <c r="D43" s="5">
        <v>5600</v>
      </c>
      <c r="E43" s="5">
        <v>11924</v>
      </c>
      <c r="F43" s="7">
        <f>ROUND(E43/D43*100,0)</f>
        <v>213</v>
      </c>
      <c r="G43" t="s">
        <v>20</v>
      </c>
      <c r="H43" s="7">
        <v>111</v>
      </c>
      <c r="I43" s="5">
        <f>IF(H43=0,0,ROUND(E43/H43,2))</f>
        <v>107.42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tr">
        <f>LEFT(P43,SEARCH("/",P43)-1)</f>
        <v>music</v>
      </c>
      <c r="R43" t="str">
        <f>RIGHT(P43,LEN(P43)-SEARCH("/",P43))</f>
        <v>rock</v>
      </c>
    </row>
    <row r="44" spans="1:18" ht="17" x14ac:dyDescent="0.2">
      <c r="A44">
        <v>42</v>
      </c>
      <c r="B44" t="s">
        <v>129</v>
      </c>
      <c r="C44" s="3" t="s">
        <v>130</v>
      </c>
      <c r="D44" s="5">
        <v>1800</v>
      </c>
      <c r="E44" s="5">
        <v>7991</v>
      </c>
      <c r="F44" s="7">
        <f>ROUND(E44/D44*100,0)</f>
        <v>444</v>
      </c>
      <c r="G44" t="s">
        <v>20</v>
      </c>
      <c r="H44" s="7">
        <v>222</v>
      </c>
      <c r="I44" s="5">
        <f>IF(H44=0,0,ROUND(E44/H44,2))</f>
        <v>36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tr">
        <f>LEFT(P44,SEARCH("/",P44)-1)</f>
        <v>food</v>
      </c>
      <c r="R44" t="str">
        <f>RIGHT(P44,LEN(P44)-SEARCH("/",P44))</f>
        <v>food trucks</v>
      </c>
    </row>
    <row r="45" spans="1:18" ht="17" x14ac:dyDescent="0.2">
      <c r="A45">
        <v>43</v>
      </c>
      <c r="B45" t="s">
        <v>131</v>
      </c>
      <c r="C45" s="3" t="s">
        <v>132</v>
      </c>
      <c r="D45" s="5">
        <v>90200</v>
      </c>
      <c r="E45" s="5">
        <v>167717</v>
      </c>
      <c r="F45" s="7">
        <f>ROUND(E45/D45*100,0)</f>
        <v>186</v>
      </c>
      <c r="G45" t="s">
        <v>20</v>
      </c>
      <c r="H45" s="7">
        <v>6212</v>
      </c>
      <c r="I45" s="5">
        <f>IF(H45=0,0,ROUND(E45/H45,2))</f>
        <v>27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tr">
        <f>LEFT(P45,SEARCH("/",P45)-1)</f>
        <v>publishing</v>
      </c>
      <c r="R45" t="str">
        <f>RIGHT(P45,LEN(P45)-SEARCH("/",P45))</f>
        <v>radio &amp; podcasts</v>
      </c>
    </row>
    <row r="46" spans="1:18" ht="17" x14ac:dyDescent="0.2">
      <c r="A46">
        <v>44</v>
      </c>
      <c r="B46" t="s">
        <v>134</v>
      </c>
      <c r="C46" s="3" t="s">
        <v>135</v>
      </c>
      <c r="D46" s="5">
        <v>1600</v>
      </c>
      <c r="E46" s="5">
        <v>10541</v>
      </c>
      <c r="F46" s="7">
        <f>ROUND(E46/D46*100,0)</f>
        <v>659</v>
      </c>
      <c r="G46" t="s">
        <v>20</v>
      </c>
      <c r="H46" s="7">
        <v>98</v>
      </c>
      <c r="I46" s="5">
        <f>IF(H46=0,0,ROUND(E46/H46,2))</f>
        <v>107.56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tr">
        <f>LEFT(P46,SEARCH("/",P46)-1)</f>
        <v>publishing</v>
      </c>
      <c r="R46" t="str">
        <f>RIGHT(P46,LEN(P46)-SEARCH("/",P46))</f>
        <v>fiction</v>
      </c>
    </row>
    <row r="47" spans="1:18" ht="34" x14ac:dyDescent="0.2">
      <c r="A47">
        <v>45</v>
      </c>
      <c r="B47" t="s">
        <v>136</v>
      </c>
      <c r="C47" s="3" t="s">
        <v>137</v>
      </c>
      <c r="D47" s="5">
        <v>9500</v>
      </c>
      <c r="E47" s="5">
        <v>4530</v>
      </c>
      <c r="F47" s="7">
        <f>ROUND(E47/D47*100,0)</f>
        <v>48</v>
      </c>
      <c r="G47" t="s">
        <v>14</v>
      </c>
      <c r="H47" s="7">
        <v>48</v>
      </c>
      <c r="I47" s="5">
        <f>IF(H47=0,0,ROUND(E47/H47,2))</f>
        <v>94.38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tr">
        <f>LEFT(P47,SEARCH("/",P47)-1)</f>
        <v>theater</v>
      </c>
      <c r="R47" t="str">
        <f>RIGHT(P47,LEN(P47)-SEARCH("/",P47))</f>
        <v>plays</v>
      </c>
    </row>
    <row r="48" spans="1:18" ht="17" x14ac:dyDescent="0.2">
      <c r="A48">
        <v>46</v>
      </c>
      <c r="B48" t="s">
        <v>138</v>
      </c>
      <c r="C48" s="3" t="s">
        <v>139</v>
      </c>
      <c r="D48" s="5">
        <v>3700</v>
      </c>
      <c r="E48" s="5">
        <v>4247</v>
      </c>
      <c r="F48" s="7">
        <f>ROUND(E48/D48*100,0)</f>
        <v>115</v>
      </c>
      <c r="G48" t="s">
        <v>20</v>
      </c>
      <c r="H48" s="7">
        <v>92</v>
      </c>
      <c r="I48" s="5">
        <f>IF(H48=0,0,ROUND(E48/H48,2))</f>
        <v>46.16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tr">
        <f>LEFT(P48,SEARCH("/",P48)-1)</f>
        <v>music</v>
      </c>
      <c r="R48" t="str">
        <f>RIGHT(P48,LEN(P48)-SEARCH("/",P48))</f>
        <v>rock</v>
      </c>
    </row>
    <row r="49" spans="1:18" ht="17" x14ac:dyDescent="0.2">
      <c r="A49">
        <v>47</v>
      </c>
      <c r="B49" t="s">
        <v>140</v>
      </c>
      <c r="C49" s="3" t="s">
        <v>141</v>
      </c>
      <c r="D49" s="5">
        <v>1500</v>
      </c>
      <c r="E49" s="5">
        <v>7129</v>
      </c>
      <c r="F49" s="7">
        <f>ROUND(E49/D49*100,0)</f>
        <v>475</v>
      </c>
      <c r="G49" t="s">
        <v>20</v>
      </c>
      <c r="H49" s="7">
        <v>149</v>
      </c>
      <c r="I49" s="5">
        <f>IF(H49=0,0,ROUND(E49/H49,2))</f>
        <v>47.85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tr">
        <f>LEFT(P49,SEARCH("/",P49)-1)</f>
        <v>theater</v>
      </c>
      <c r="R49" t="str">
        <f>RIGHT(P49,LEN(P49)-SEARCH("/",P49))</f>
        <v>plays</v>
      </c>
    </row>
    <row r="50" spans="1:18" ht="17" x14ac:dyDescent="0.2">
      <c r="A50">
        <v>48</v>
      </c>
      <c r="B50" t="s">
        <v>142</v>
      </c>
      <c r="C50" s="3" t="s">
        <v>143</v>
      </c>
      <c r="D50" s="5">
        <v>33300</v>
      </c>
      <c r="E50" s="5">
        <v>128862</v>
      </c>
      <c r="F50" s="7">
        <f>ROUND(E50/D50*100,0)</f>
        <v>387</v>
      </c>
      <c r="G50" t="s">
        <v>20</v>
      </c>
      <c r="H50" s="7">
        <v>2431</v>
      </c>
      <c r="I50" s="5">
        <f>IF(H50=0,0,ROUND(E50/H50,2))</f>
        <v>53.01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tr">
        <f>LEFT(P50,SEARCH("/",P50)-1)</f>
        <v>theater</v>
      </c>
      <c r="R50" t="str">
        <f>RIGHT(P50,LEN(P50)-SEARCH("/",P50))</f>
        <v>plays</v>
      </c>
    </row>
    <row r="51" spans="1:18" ht="17" x14ac:dyDescent="0.2">
      <c r="A51">
        <v>49</v>
      </c>
      <c r="B51" t="s">
        <v>144</v>
      </c>
      <c r="C51" s="3" t="s">
        <v>145</v>
      </c>
      <c r="D51" s="5">
        <v>7200</v>
      </c>
      <c r="E51" s="5">
        <v>13653</v>
      </c>
      <c r="F51" s="7">
        <f>ROUND(E51/D51*100,0)</f>
        <v>190</v>
      </c>
      <c r="G51" t="s">
        <v>20</v>
      </c>
      <c r="H51" s="7">
        <v>303</v>
      </c>
      <c r="I51" s="5">
        <f>IF(H51=0,0,ROUND(E51/H51,2))</f>
        <v>45.06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tr">
        <f>LEFT(P51,SEARCH("/",P51)-1)</f>
        <v>music</v>
      </c>
      <c r="R51" t="str">
        <f>RIGHT(P51,LEN(P51)-SEARCH("/",P51))</f>
        <v>rock</v>
      </c>
    </row>
    <row r="52" spans="1:18" ht="34" x14ac:dyDescent="0.2">
      <c r="A52">
        <v>50</v>
      </c>
      <c r="B52" t="s">
        <v>146</v>
      </c>
      <c r="C52" s="3" t="s">
        <v>147</v>
      </c>
      <c r="D52" s="5">
        <v>100</v>
      </c>
      <c r="E52" s="5">
        <v>2</v>
      </c>
      <c r="F52" s="7">
        <f>ROUND(E52/D52*100,0)</f>
        <v>2</v>
      </c>
      <c r="G52" t="s">
        <v>14</v>
      </c>
      <c r="H52" s="7">
        <v>1</v>
      </c>
      <c r="I52" s="5">
        <f>IF(H52=0,0,ROUND(E52/H52,2))</f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tr">
        <f>LEFT(P52,SEARCH("/",P52)-1)</f>
        <v>music</v>
      </c>
      <c r="R52" t="str">
        <f>RIGHT(P52,LEN(P52)-SEARCH("/",P52))</f>
        <v>metal</v>
      </c>
    </row>
    <row r="53" spans="1:18" ht="17" x14ac:dyDescent="0.2">
      <c r="A53">
        <v>51</v>
      </c>
      <c r="B53" t="s">
        <v>149</v>
      </c>
      <c r="C53" s="3" t="s">
        <v>150</v>
      </c>
      <c r="D53" s="5">
        <v>158100</v>
      </c>
      <c r="E53" s="5">
        <v>145243</v>
      </c>
      <c r="F53" s="7">
        <f>ROUND(E53/D53*100,0)</f>
        <v>92</v>
      </c>
      <c r="G53" t="s">
        <v>14</v>
      </c>
      <c r="H53" s="7">
        <v>1467</v>
      </c>
      <c r="I53" s="5">
        <f>IF(H53=0,0,ROUND(E53/H53,2))</f>
        <v>99.01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tr">
        <f>LEFT(P53,SEARCH("/",P53)-1)</f>
        <v>technology</v>
      </c>
      <c r="R53" t="str">
        <f>RIGHT(P53,LEN(P53)-SEARCH("/",P53))</f>
        <v>wearables</v>
      </c>
    </row>
    <row r="54" spans="1:18" ht="17" x14ac:dyDescent="0.2">
      <c r="A54">
        <v>52</v>
      </c>
      <c r="B54" t="s">
        <v>151</v>
      </c>
      <c r="C54" s="3" t="s">
        <v>152</v>
      </c>
      <c r="D54" s="5">
        <v>7200</v>
      </c>
      <c r="E54" s="5">
        <v>2459</v>
      </c>
      <c r="F54" s="7">
        <f>ROUND(E54/D54*100,0)</f>
        <v>34</v>
      </c>
      <c r="G54" t="s">
        <v>14</v>
      </c>
      <c r="H54" s="7">
        <v>75</v>
      </c>
      <c r="I54" s="5">
        <f>IF(H54=0,0,ROUND(E54/H54,2))</f>
        <v>32.79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tr">
        <f>LEFT(P54,SEARCH("/",P54)-1)</f>
        <v>theater</v>
      </c>
      <c r="R54" t="str">
        <f>RIGHT(P54,LEN(P54)-SEARCH("/",P54))</f>
        <v>plays</v>
      </c>
    </row>
    <row r="55" spans="1:18" ht="17" x14ac:dyDescent="0.2">
      <c r="A55">
        <v>53</v>
      </c>
      <c r="B55" t="s">
        <v>153</v>
      </c>
      <c r="C55" s="3" t="s">
        <v>154</v>
      </c>
      <c r="D55" s="5">
        <v>8800</v>
      </c>
      <c r="E55" s="5">
        <v>12356</v>
      </c>
      <c r="F55" s="7">
        <f>ROUND(E55/D55*100,0)</f>
        <v>140</v>
      </c>
      <c r="G55" t="s">
        <v>20</v>
      </c>
      <c r="H55" s="7">
        <v>209</v>
      </c>
      <c r="I55" s="5">
        <f>IF(H55=0,0,ROUND(E55/H55,2))</f>
        <v>59.12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tr">
        <f>LEFT(P55,SEARCH("/",P55)-1)</f>
        <v>film &amp; video</v>
      </c>
      <c r="R55" t="str">
        <f>RIGHT(P55,LEN(P55)-SEARCH("/",P55))</f>
        <v>drama</v>
      </c>
    </row>
    <row r="56" spans="1:18" ht="34" x14ac:dyDescent="0.2">
      <c r="A56">
        <v>54</v>
      </c>
      <c r="B56" t="s">
        <v>155</v>
      </c>
      <c r="C56" s="3" t="s">
        <v>156</v>
      </c>
      <c r="D56" s="5">
        <v>6000</v>
      </c>
      <c r="E56" s="5">
        <v>5392</v>
      </c>
      <c r="F56" s="7">
        <f>ROUND(E56/D56*100,0)</f>
        <v>90</v>
      </c>
      <c r="G56" t="s">
        <v>14</v>
      </c>
      <c r="H56" s="7">
        <v>120</v>
      </c>
      <c r="I56" s="5">
        <f>IF(H56=0,0,ROUND(E56/H56,2))</f>
        <v>44.93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tr">
        <f>LEFT(P56,SEARCH("/",P56)-1)</f>
        <v>technology</v>
      </c>
      <c r="R56" t="str">
        <f>RIGHT(P56,LEN(P56)-SEARCH("/",P56))</f>
        <v>wearables</v>
      </c>
    </row>
    <row r="57" spans="1:18" ht="34" x14ac:dyDescent="0.2">
      <c r="A57">
        <v>55</v>
      </c>
      <c r="B57" t="s">
        <v>157</v>
      </c>
      <c r="C57" s="3" t="s">
        <v>158</v>
      </c>
      <c r="D57" s="5">
        <v>6600</v>
      </c>
      <c r="E57" s="5">
        <v>11746</v>
      </c>
      <c r="F57" s="7">
        <f>ROUND(E57/D57*100,0)</f>
        <v>178</v>
      </c>
      <c r="G57" t="s">
        <v>20</v>
      </c>
      <c r="H57" s="7">
        <v>131</v>
      </c>
      <c r="I57" s="5">
        <f>IF(H57=0,0,ROUND(E57/H57,2))</f>
        <v>89.66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tr">
        <f>LEFT(P57,SEARCH("/",P57)-1)</f>
        <v>music</v>
      </c>
      <c r="R57" t="str">
        <f>RIGHT(P57,LEN(P57)-SEARCH("/",P57))</f>
        <v>jazz</v>
      </c>
    </row>
    <row r="58" spans="1:18" ht="34" x14ac:dyDescent="0.2">
      <c r="A58">
        <v>56</v>
      </c>
      <c r="B58" t="s">
        <v>160</v>
      </c>
      <c r="C58" s="3" t="s">
        <v>161</v>
      </c>
      <c r="D58" s="5">
        <v>8000</v>
      </c>
      <c r="E58" s="5">
        <v>11493</v>
      </c>
      <c r="F58" s="7">
        <f>ROUND(E58/D58*100,0)</f>
        <v>144</v>
      </c>
      <c r="G58" t="s">
        <v>20</v>
      </c>
      <c r="H58" s="7">
        <v>164</v>
      </c>
      <c r="I58" s="5">
        <f>IF(H58=0,0,ROUND(E58/H58,2))</f>
        <v>70.08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tr">
        <f>LEFT(P58,SEARCH("/",P58)-1)</f>
        <v>technology</v>
      </c>
      <c r="R58" t="str">
        <f>RIGHT(P58,LEN(P58)-SEARCH("/",P58))</f>
        <v>wearables</v>
      </c>
    </row>
    <row r="59" spans="1:18" ht="17" x14ac:dyDescent="0.2">
      <c r="A59">
        <v>57</v>
      </c>
      <c r="B59" t="s">
        <v>162</v>
      </c>
      <c r="C59" s="3" t="s">
        <v>163</v>
      </c>
      <c r="D59" s="5">
        <v>2900</v>
      </c>
      <c r="E59" s="5">
        <v>6243</v>
      </c>
      <c r="F59" s="7">
        <f>ROUND(E59/D59*100,0)</f>
        <v>215</v>
      </c>
      <c r="G59" t="s">
        <v>20</v>
      </c>
      <c r="H59" s="7">
        <v>201</v>
      </c>
      <c r="I59" s="5">
        <f>IF(H59=0,0,ROUND(E59/H59,2))</f>
        <v>31.06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tr">
        <f>LEFT(P59,SEARCH("/",P59)-1)</f>
        <v>games</v>
      </c>
      <c r="R59" t="str">
        <f>RIGHT(P59,LEN(P59)-SEARCH("/",P59))</f>
        <v>video games</v>
      </c>
    </row>
    <row r="60" spans="1:18" ht="17" x14ac:dyDescent="0.2">
      <c r="A60">
        <v>58</v>
      </c>
      <c r="B60" t="s">
        <v>164</v>
      </c>
      <c r="C60" s="3" t="s">
        <v>165</v>
      </c>
      <c r="D60" s="5">
        <v>2700</v>
      </c>
      <c r="E60" s="5">
        <v>6132</v>
      </c>
      <c r="F60" s="7">
        <f>ROUND(E60/D60*100,0)</f>
        <v>227</v>
      </c>
      <c r="G60" t="s">
        <v>20</v>
      </c>
      <c r="H60" s="7">
        <v>211</v>
      </c>
      <c r="I60" s="5">
        <f>IF(H60=0,0,ROUND(E60/H60,2))</f>
        <v>29.06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tr">
        <f>LEFT(P60,SEARCH("/",P60)-1)</f>
        <v>theater</v>
      </c>
      <c r="R60" t="str">
        <f>RIGHT(P60,LEN(P60)-SEARCH("/",P60))</f>
        <v>plays</v>
      </c>
    </row>
    <row r="61" spans="1:18" ht="17" x14ac:dyDescent="0.2">
      <c r="A61">
        <v>59</v>
      </c>
      <c r="B61" t="s">
        <v>166</v>
      </c>
      <c r="C61" s="3" t="s">
        <v>167</v>
      </c>
      <c r="D61" s="5">
        <v>1400</v>
      </c>
      <c r="E61" s="5">
        <v>3851</v>
      </c>
      <c r="F61" s="7">
        <f>ROUND(E61/D61*100,0)</f>
        <v>275</v>
      </c>
      <c r="G61" t="s">
        <v>20</v>
      </c>
      <c r="H61" s="7">
        <v>128</v>
      </c>
      <c r="I61" s="5">
        <f>IF(H61=0,0,ROUND(E61/H61,2))</f>
        <v>30.09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tr">
        <f>LEFT(P61,SEARCH("/",P61)-1)</f>
        <v>theater</v>
      </c>
      <c r="R61" t="str">
        <f>RIGHT(P61,LEN(P61)-SEARCH("/",P61))</f>
        <v>plays</v>
      </c>
    </row>
    <row r="62" spans="1:18" ht="17" x14ac:dyDescent="0.2">
      <c r="A62">
        <v>60</v>
      </c>
      <c r="B62" t="s">
        <v>168</v>
      </c>
      <c r="C62" s="3" t="s">
        <v>169</v>
      </c>
      <c r="D62" s="5">
        <v>94200</v>
      </c>
      <c r="E62" s="5">
        <v>135997</v>
      </c>
      <c r="F62" s="7">
        <f>ROUND(E62/D62*100,0)</f>
        <v>144</v>
      </c>
      <c r="G62" t="s">
        <v>20</v>
      </c>
      <c r="H62" s="7">
        <v>1600</v>
      </c>
      <c r="I62" s="5">
        <f>IF(H62=0,0,ROUND(E62/H62,2))</f>
        <v>85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tr">
        <f>LEFT(P62,SEARCH("/",P62)-1)</f>
        <v>theater</v>
      </c>
      <c r="R62" t="str">
        <f>RIGHT(P62,LEN(P62)-SEARCH("/",P62))</f>
        <v>plays</v>
      </c>
    </row>
    <row r="63" spans="1:18" ht="34" x14ac:dyDescent="0.2">
      <c r="A63">
        <v>61</v>
      </c>
      <c r="B63" t="s">
        <v>170</v>
      </c>
      <c r="C63" s="3" t="s">
        <v>171</v>
      </c>
      <c r="D63" s="5">
        <v>199200</v>
      </c>
      <c r="E63" s="5">
        <v>184750</v>
      </c>
      <c r="F63" s="7">
        <f>ROUND(E63/D63*100,0)</f>
        <v>93</v>
      </c>
      <c r="G63" t="s">
        <v>14</v>
      </c>
      <c r="H63" s="7">
        <v>2253</v>
      </c>
      <c r="I63" s="5">
        <f>IF(H63=0,0,ROUND(E63/H63,2))</f>
        <v>82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tr">
        <f>LEFT(P63,SEARCH("/",P63)-1)</f>
        <v>theater</v>
      </c>
      <c r="R63" t="str">
        <f>RIGHT(P63,LEN(P63)-SEARCH("/",P63))</f>
        <v>plays</v>
      </c>
    </row>
    <row r="64" spans="1:18" ht="34" x14ac:dyDescent="0.2">
      <c r="A64">
        <v>62</v>
      </c>
      <c r="B64" t="s">
        <v>172</v>
      </c>
      <c r="C64" s="3" t="s">
        <v>173</v>
      </c>
      <c r="D64" s="5">
        <v>2000</v>
      </c>
      <c r="E64" s="5">
        <v>14452</v>
      </c>
      <c r="F64" s="7">
        <f>ROUND(E64/D64*100,0)</f>
        <v>723</v>
      </c>
      <c r="G64" t="s">
        <v>20</v>
      </c>
      <c r="H64" s="7">
        <v>249</v>
      </c>
      <c r="I64" s="5">
        <f>IF(H64=0,0,ROUND(E64/H64,2))</f>
        <v>58.04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tr">
        <f>LEFT(P64,SEARCH("/",P64)-1)</f>
        <v>technology</v>
      </c>
      <c r="R64" t="str">
        <f>RIGHT(P64,LEN(P64)-SEARCH("/",P64))</f>
        <v>web</v>
      </c>
    </row>
    <row r="65" spans="1:18" ht="17" x14ac:dyDescent="0.2">
      <c r="A65">
        <v>63</v>
      </c>
      <c r="B65" t="s">
        <v>174</v>
      </c>
      <c r="C65" s="3" t="s">
        <v>175</v>
      </c>
      <c r="D65" s="5">
        <v>4700</v>
      </c>
      <c r="E65" s="5">
        <v>557</v>
      </c>
      <c r="F65" s="7">
        <f>ROUND(E65/D65*100,0)</f>
        <v>12</v>
      </c>
      <c r="G65" t="s">
        <v>14</v>
      </c>
      <c r="H65" s="7">
        <v>5</v>
      </c>
      <c r="I65" s="5">
        <f>IF(H65=0,0,ROUND(E65/H65,2))</f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tr">
        <f>LEFT(P65,SEARCH("/",P65)-1)</f>
        <v>theater</v>
      </c>
      <c r="R65" t="str">
        <f>RIGHT(P65,LEN(P65)-SEARCH("/",P65))</f>
        <v>plays</v>
      </c>
    </row>
    <row r="66" spans="1:18" ht="17" x14ac:dyDescent="0.2">
      <c r="A66">
        <v>64</v>
      </c>
      <c r="B66" t="s">
        <v>176</v>
      </c>
      <c r="C66" s="3" t="s">
        <v>177</v>
      </c>
      <c r="D66" s="5">
        <v>2800</v>
      </c>
      <c r="E66" s="5">
        <v>2734</v>
      </c>
      <c r="F66" s="7">
        <f>ROUND(E66/D66*100,0)</f>
        <v>98</v>
      </c>
      <c r="G66" t="s">
        <v>14</v>
      </c>
      <c r="H66" s="7">
        <v>38</v>
      </c>
      <c r="I66" s="5">
        <f>IF(H66=0,0,ROUND(E66/H66,2))</f>
        <v>71.95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tr">
        <f>LEFT(P66,SEARCH("/",P66)-1)</f>
        <v>technology</v>
      </c>
      <c r="R66" t="str">
        <f>RIGHT(P66,LEN(P66)-SEARCH("/",P66))</f>
        <v>web</v>
      </c>
    </row>
    <row r="67" spans="1:18" ht="17" x14ac:dyDescent="0.2">
      <c r="A67">
        <v>65</v>
      </c>
      <c r="B67" t="s">
        <v>178</v>
      </c>
      <c r="C67" s="3" t="s">
        <v>179</v>
      </c>
      <c r="D67" s="5">
        <v>6100</v>
      </c>
      <c r="E67" s="5">
        <v>14405</v>
      </c>
      <c r="F67" s="7">
        <f>ROUND(E67/D67*100,0)</f>
        <v>236</v>
      </c>
      <c r="G67" t="s">
        <v>20</v>
      </c>
      <c r="H67" s="7">
        <v>236</v>
      </c>
      <c r="I67" s="5">
        <f>IF(H67=0,0,ROUND(E67/H67,2))</f>
        <v>61.04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tr">
        <f>LEFT(P67,SEARCH("/",P67)-1)</f>
        <v>theater</v>
      </c>
      <c r="R67" t="str">
        <f>RIGHT(P67,LEN(P67)-SEARCH("/",P67))</f>
        <v>plays</v>
      </c>
    </row>
    <row r="68" spans="1:18" ht="17" x14ac:dyDescent="0.2">
      <c r="A68">
        <v>66</v>
      </c>
      <c r="B68" t="s">
        <v>180</v>
      </c>
      <c r="C68" s="3" t="s">
        <v>181</v>
      </c>
      <c r="D68" s="5">
        <v>2900</v>
      </c>
      <c r="E68" s="5">
        <v>1307</v>
      </c>
      <c r="F68" s="7">
        <f>ROUND(E68/D68*100,0)</f>
        <v>45</v>
      </c>
      <c r="G68" t="s">
        <v>14</v>
      </c>
      <c r="H68" s="7">
        <v>12</v>
      </c>
      <c r="I68" s="5">
        <f>IF(H68=0,0,ROUND(E68/H68,2))</f>
        <v>108.92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tr">
        <f>LEFT(P68,SEARCH("/",P68)-1)</f>
        <v>theater</v>
      </c>
      <c r="R68" t="str">
        <f>RIGHT(P68,LEN(P68)-SEARCH("/",P68))</f>
        <v>plays</v>
      </c>
    </row>
    <row r="69" spans="1:18" ht="34" x14ac:dyDescent="0.2">
      <c r="A69">
        <v>67</v>
      </c>
      <c r="B69" t="s">
        <v>182</v>
      </c>
      <c r="C69" s="3" t="s">
        <v>183</v>
      </c>
      <c r="D69" s="5">
        <v>72600</v>
      </c>
      <c r="E69" s="5">
        <v>117892</v>
      </c>
      <c r="F69" s="7">
        <f>ROUND(E69/D69*100,0)</f>
        <v>162</v>
      </c>
      <c r="G69" t="s">
        <v>20</v>
      </c>
      <c r="H69" s="7">
        <v>4065</v>
      </c>
      <c r="I69" s="5">
        <f>IF(H69=0,0,ROUND(E69/H69,2))</f>
        <v>29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tr">
        <f>LEFT(P69,SEARCH("/",P69)-1)</f>
        <v>technology</v>
      </c>
      <c r="R69" t="str">
        <f>RIGHT(P69,LEN(P69)-SEARCH("/",P69))</f>
        <v>wearables</v>
      </c>
    </row>
    <row r="70" spans="1:18" ht="17" x14ac:dyDescent="0.2">
      <c r="A70">
        <v>68</v>
      </c>
      <c r="B70" t="s">
        <v>184</v>
      </c>
      <c r="C70" s="3" t="s">
        <v>185</v>
      </c>
      <c r="D70" s="5">
        <v>5700</v>
      </c>
      <c r="E70" s="5">
        <v>14508</v>
      </c>
      <c r="F70" s="7">
        <f>ROUND(E70/D70*100,0)</f>
        <v>255</v>
      </c>
      <c r="G70" t="s">
        <v>20</v>
      </c>
      <c r="H70" s="7">
        <v>246</v>
      </c>
      <c r="I70" s="5">
        <f>IF(H70=0,0,ROUND(E70/H70,2))</f>
        <v>58.98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tr">
        <f>LEFT(P70,SEARCH("/",P70)-1)</f>
        <v>theater</v>
      </c>
      <c r="R70" t="str">
        <f>RIGHT(P70,LEN(P70)-SEARCH("/",P70))</f>
        <v>plays</v>
      </c>
    </row>
    <row r="71" spans="1:18" ht="17" x14ac:dyDescent="0.2">
      <c r="A71">
        <v>69</v>
      </c>
      <c r="B71" t="s">
        <v>186</v>
      </c>
      <c r="C71" s="3" t="s">
        <v>187</v>
      </c>
      <c r="D71" s="5">
        <v>7900</v>
      </c>
      <c r="E71" s="5">
        <v>1901</v>
      </c>
      <c r="F71" s="7">
        <f>ROUND(E71/D71*100,0)</f>
        <v>24</v>
      </c>
      <c r="G71" t="s">
        <v>74</v>
      </c>
      <c r="H71" s="7">
        <v>17</v>
      </c>
      <c r="I71" s="5">
        <f>IF(H71=0,0,ROUND(E71/H71,2))</f>
        <v>111.82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tr">
        <f>LEFT(P71,SEARCH("/",P71)-1)</f>
        <v>theater</v>
      </c>
      <c r="R71" t="str">
        <f>RIGHT(P71,LEN(P71)-SEARCH("/",P71))</f>
        <v>plays</v>
      </c>
    </row>
    <row r="72" spans="1:18" ht="17" x14ac:dyDescent="0.2">
      <c r="A72">
        <v>70</v>
      </c>
      <c r="B72" t="s">
        <v>188</v>
      </c>
      <c r="C72" s="3" t="s">
        <v>189</v>
      </c>
      <c r="D72" s="5">
        <v>128000</v>
      </c>
      <c r="E72" s="5">
        <v>158389</v>
      </c>
      <c r="F72" s="7">
        <f>ROUND(E72/D72*100,0)</f>
        <v>124</v>
      </c>
      <c r="G72" t="s">
        <v>20</v>
      </c>
      <c r="H72" s="7">
        <v>2475</v>
      </c>
      <c r="I72" s="5">
        <f>IF(H72=0,0,ROUND(E72/H72,2))</f>
        <v>64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tr">
        <f>LEFT(P72,SEARCH("/",P72)-1)</f>
        <v>theater</v>
      </c>
      <c r="R72" t="str">
        <f>RIGHT(P72,LEN(P72)-SEARCH("/",P72))</f>
        <v>plays</v>
      </c>
    </row>
    <row r="73" spans="1:18" ht="34" x14ac:dyDescent="0.2">
      <c r="A73">
        <v>71</v>
      </c>
      <c r="B73" t="s">
        <v>190</v>
      </c>
      <c r="C73" s="3" t="s">
        <v>191</v>
      </c>
      <c r="D73" s="5">
        <v>6000</v>
      </c>
      <c r="E73" s="5">
        <v>6484</v>
      </c>
      <c r="F73" s="7">
        <f>ROUND(E73/D73*100,0)</f>
        <v>108</v>
      </c>
      <c r="G73" t="s">
        <v>20</v>
      </c>
      <c r="H73" s="7">
        <v>76</v>
      </c>
      <c r="I73" s="5">
        <f>IF(H73=0,0,ROUND(E73/H73,2))</f>
        <v>85.32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tr">
        <f>LEFT(P73,SEARCH("/",P73)-1)</f>
        <v>theater</v>
      </c>
      <c r="R73" t="str">
        <f>RIGHT(P73,LEN(P73)-SEARCH("/",P73))</f>
        <v>plays</v>
      </c>
    </row>
    <row r="74" spans="1:18" ht="17" x14ac:dyDescent="0.2">
      <c r="A74">
        <v>72</v>
      </c>
      <c r="B74" t="s">
        <v>192</v>
      </c>
      <c r="C74" s="3" t="s">
        <v>193</v>
      </c>
      <c r="D74" s="5">
        <v>600</v>
      </c>
      <c r="E74" s="5">
        <v>4022</v>
      </c>
      <c r="F74" s="7">
        <f>ROUND(E74/D74*100,0)</f>
        <v>670</v>
      </c>
      <c r="G74" t="s">
        <v>20</v>
      </c>
      <c r="H74" s="7">
        <v>54</v>
      </c>
      <c r="I74" s="5">
        <f>IF(H74=0,0,ROUND(E74/H74,2))</f>
        <v>74.48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tr">
        <f>LEFT(P74,SEARCH("/",P74)-1)</f>
        <v>film &amp; video</v>
      </c>
      <c r="R74" t="str">
        <f>RIGHT(P74,LEN(P74)-SEARCH("/",P74))</f>
        <v>animation</v>
      </c>
    </row>
    <row r="75" spans="1:18" ht="17" x14ac:dyDescent="0.2">
      <c r="A75">
        <v>73</v>
      </c>
      <c r="B75" t="s">
        <v>194</v>
      </c>
      <c r="C75" s="3" t="s">
        <v>195</v>
      </c>
      <c r="D75" s="5">
        <v>1400</v>
      </c>
      <c r="E75" s="5">
        <v>9253</v>
      </c>
      <c r="F75" s="7">
        <f>ROUND(E75/D75*100,0)</f>
        <v>661</v>
      </c>
      <c r="G75" t="s">
        <v>20</v>
      </c>
      <c r="H75" s="7">
        <v>88</v>
      </c>
      <c r="I75" s="5">
        <f>IF(H75=0,0,ROUND(E75/H75,2))</f>
        <v>105.15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tr">
        <f>LEFT(P75,SEARCH("/",P75)-1)</f>
        <v>music</v>
      </c>
      <c r="R75" t="str">
        <f>RIGHT(P75,LEN(P75)-SEARCH("/",P75))</f>
        <v>jazz</v>
      </c>
    </row>
    <row r="76" spans="1:18" ht="17" x14ac:dyDescent="0.2">
      <c r="A76">
        <v>74</v>
      </c>
      <c r="B76" t="s">
        <v>196</v>
      </c>
      <c r="C76" s="3" t="s">
        <v>197</v>
      </c>
      <c r="D76" s="5">
        <v>3900</v>
      </c>
      <c r="E76" s="5">
        <v>4776</v>
      </c>
      <c r="F76" s="7">
        <f>ROUND(E76/D76*100,0)</f>
        <v>122</v>
      </c>
      <c r="G76" t="s">
        <v>20</v>
      </c>
      <c r="H76" s="7">
        <v>85</v>
      </c>
      <c r="I76" s="5">
        <f>IF(H76=0,0,ROUND(E76/H76,2))</f>
        <v>56.19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tr">
        <f>LEFT(P76,SEARCH("/",P76)-1)</f>
        <v>music</v>
      </c>
      <c r="R76" t="str">
        <f>RIGHT(P76,LEN(P76)-SEARCH("/",P76))</f>
        <v>metal</v>
      </c>
    </row>
    <row r="77" spans="1:18" ht="17" x14ac:dyDescent="0.2">
      <c r="A77">
        <v>75</v>
      </c>
      <c r="B77" t="s">
        <v>198</v>
      </c>
      <c r="C77" s="3" t="s">
        <v>199</v>
      </c>
      <c r="D77" s="5">
        <v>9700</v>
      </c>
      <c r="E77" s="5">
        <v>14606</v>
      </c>
      <c r="F77" s="7">
        <f>ROUND(E77/D77*100,0)</f>
        <v>151</v>
      </c>
      <c r="G77" t="s">
        <v>20</v>
      </c>
      <c r="H77" s="7">
        <v>170</v>
      </c>
      <c r="I77" s="5">
        <f>IF(H77=0,0,ROUND(E77/H77,2))</f>
        <v>85.92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tr">
        <f>LEFT(P77,SEARCH("/",P77)-1)</f>
        <v>photography</v>
      </c>
      <c r="R77" t="str">
        <f>RIGHT(P77,LEN(P77)-SEARCH("/",P77))</f>
        <v>photography books</v>
      </c>
    </row>
    <row r="78" spans="1:18" ht="17" x14ac:dyDescent="0.2">
      <c r="A78">
        <v>76</v>
      </c>
      <c r="B78" t="s">
        <v>200</v>
      </c>
      <c r="C78" s="3" t="s">
        <v>201</v>
      </c>
      <c r="D78" s="5">
        <v>122900</v>
      </c>
      <c r="E78" s="5">
        <v>95993</v>
      </c>
      <c r="F78" s="7">
        <f>ROUND(E78/D78*100,0)</f>
        <v>78</v>
      </c>
      <c r="G78" t="s">
        <v>14</v>
      </c>
      <c r="H78" s="7">
        <v>1684</v>
      </c>
      <c r="I78" s="5">
        <f>IF(H78=0,0,ROUND(E78/H78,2))</f>
        <v>57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tr">
        <f>LEFT(P78,SEARCH("/",P78)-1)</f>
        <v>theater</v>
      </c>
      <c r="R78" t="str">
        <f>RIGHT(P78,LEN(P78)-SEARCH("/",P78))</f>
        <v>plays</v>
      </c>
    </row>
    <row r="79" spans="1:18" ht="17" x14ac:dyDescent="0.2">
      <c r="A79">
        <v>77</v>
      </c>
      <c r="B79" t="s">
        <v>202</v>
      </c>
      <c r="C79" s="3" t="s">
        <v>203</v>
      </c>
      <c r="D79" s="5">
        <v>9500</v>
      </c>
      <c r="E79" s="5">
        <v>4460</v>
      </c>
      <c r="F79" s="7">
        <f>ROUND(E79/D79*100,0)</f>
        <v>47</v>
      </c>
      <c r="G79" t="s">
        <v>14</v>
      </c>
      <c r="H79" s="7">
        <v>56</v>
      </c>
      <c r="I79" s="5">
        <f>IF(H79=0,0,ROUND(E79/H79,2))</f>
        <v>79.64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tr">
        <f>LEFT(P79,SEARCH("/",P79)-1)</f>
        <v>film &amp; video</v>
      </c>
      <c r="R79" t="str">
        <f>RIGHT(P79,LEN(P79)-SEARCH("/",P79))</f>
        <v>animation</v>
      </c>
    </row>
    <row r="80" spans="1:18" ht="34" x14ac:dyDescent="0.2">
      <c r="A80">
        <v>78</v>
      </c>
      <c r="B80" t="s">
        <v>204</v>
      </c>
      <c r="C80" s="3" t="s">
        <v>205</v>
      </c>
      <c r="D80" s="5">
        <v>4500</v>
      </c>
      <c r="E80" s="5">
        <v>13536</v>
      </c>
      <c r="F80" s="7">
        <f>ROUND(E80/D80*100,0)</f>
        <v>301</v>
      </c>
      <c r="G80" t="s">
        <v>20</v>
      </c>
      <c r="H80" s="7">
        <v>330</v>
      </c>
      <c r="I80" s="5">
        <f>IF(H80=0,0,ROUND(E80/H80,2))</f>
        <v>41.02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tr">
        <f>LEFT(P80,SEARCH("/",P80)-1)</f>
        <v>publishing</v>
      </c>
      <c r="R80" t="str">
        <f>RIGHT(P80,LEN(P80)-SEARCH("/",P80))</f>
        <v>translations</v>
      </c>
    </row>
    <row r="81" spans="1:18" ht="17" x14ac:dyDescent="0.2">
      <c r="A81">
        <v>79</v>
      </c>
      <c r="B81" t="s">
        <v>207</v>
      </c>
      <c r="C81" s="3" t="s">
        <v>208</v>
      </c>
      <c r="D81" s="5">
        <v>57800</v>
      </c>
      <c r="E81" s="5">
        <v>40228</v>
      </c>
      <c r="F81" s="7">
        <f>ROUND(E81/D81*100,0)</f>
        <v>70</v>
      </c>
      <c r="G81" t="s">
        <v>14</v>
      </c>
      <c r="H81" s="7">
        <v>838</v>
      </c>
      <c r="I81" s="5">
        <f>IF(H81=0,0,ROUND(E81/H81,2))</f>
        <v>48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tr">
        <f>LEFT(P81,SEARCH("/",P81)-1)</f>
        <v>theater</v>
      </c>
      <c r="R81" t="str">
        <f>RIGHT(P81,LEN(P81)-SEARCH("/",P81))</f>
        <v>plays</v>
      </c>
    </row>
    <row r="82" spans="1:18" ht="17" x14ac:dyDescent="0.2">
      <c r="A82">
        <v>80</v>
      </c>
      <c r="B82" t="s">
        <v>209</v>
      </c>
      <c r="C82" s="3" t="s">
        <v>210</v>
      </c>
      <c r="D82" s="5">
        <v>1100</v>
      </c>
      <c r="E82" s="5">
        <v>7012</v>
      </c>
      <c r="F82" s="7">
        <f>ROUND(E82/D82*100,0)</f>
        <v>637</v>
      </c>
      <c r="G82" t="s">
        <v>20</v>
      </c>
      <c r="H82" s="7">
        <v>127</v>
      </c>
      <c r="I82" s="5">
        <f>IF(H82=0,0,ROUND(E82/H82,2))</f>
        <v>55.21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tr">
        <f>LEFT(P82,SEARCH("/",P82)-1)</f>
        <v>games</v>
      </c>
      <c r="R82" t="str">
        <f>RIGHT(P82,LEN(P82)-SEARCH("/",P82))</f>
        <v>video games</v>
      </c>
    </row>
    <row r="83" spans="1:18" ht="17" x14ac:dyDescent="0.2">
      <c r="A83">
        <v>81</v>
      </c>
      <c r="B83" t="s">
        <v>211</v>
      </c>
      <c r="C83" s="3" t="s">
        <v>212</v>
      </c>
      <c r="D83" s="5">
        <v>16800</v>
      </c>
      <c r="E83" s="5">
        <v>37857</v>
      </c>
      <c r="F83" s="7">
        <f>ROUND(E83/D83*100,0)</f>
        <v>225</v>
      </c>
      <c r="G83" t="s">
        <v>20</v>
      </c>
      <c r="H83" s="7">
        <v>411</v>
      </c>
      <c r="I83" s="5">
        <f>IF(H83=0,0,ROUND(E83/H83,2))</f>
        <v>92.11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tr">
        <f>LEFT(P83,SEARCH("/",P83)-1)</f>
        <v>music</v>
      </c>
      <c r="R83" t="str">
        <f>RIGHT(P83,LEN(P83)-SEARCH("/",P83))</f>
        <v>rock</v>
      </c>
    </row>
    <row r="84" spans="1:18" ht="17" x14ac:dyDescent="0.2">
      <c r="A84">
        <v>82</v>
      </c>
      <c r="B84" t="s">
        <v>213</v>
      </c>
      <c r="C84" s="3" t="s">
        <v>214</v>
      </c>
      <c r="D84" s="5">
        <v>1000</v>
      </c>
      <c r="E84" s="5">
        <v>14973</v>
      </c>
      <c r="F84" s="7">
        <f>ROUND(E84/D84*100,0)</f>
        <v>1497</v>
      </c>
      <c r="G84" t="s">
        <v>20</v>
      </c>
      <c r="H84" s="7">
        <v>180</v>
      </c>
      <c r="I84" s="5">
        <f>IF(H84=0,0,ROUND(E84/H84,2))</f>
        <v>83.18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tr">
        <f>LEFT(P84,SEARCH("/",P84)-1)</f>
        <v>games</v>
      </c>
      <c r="R84" t="str">
        <f>RIGHT(P84,LEN(P84)-SEARCH("/",P84))</f>
        <v>video games</v>
      </c>
    </row>
    <row r="85" spans="1:18" ht="17" x14ac:dyDescent="0.2">
      <c r="A85">
        <v>83</v>
      </c>
      <c r="B85" t="s">
        <v>215</v>
      </c>
      <c r="C85" s="3" t="s">
        <v>216</v>
      </c>
      <c r="D85" s="5">
        <v>106400</v>
      </c>
      <c r="E85" s="5">
        <v>39996</v>
      </c>
      <c r="F85" s="7">
        <f>ROUND(E85/D85*100,0)</f>
        <v>38</v>
      </c>
      <c r="G85" t="s">
        <v>14</v>
      </c>
      <c r="H85" s="7">
        <v>1000</v>
      </c>
      <c r="I85" s="5">
        <f>IF(H85=0,0,ROUND(E85/H85,2))</f>
        <v>40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tr">
        <f>LEFT(P85,SEARCH("/",P85)-1)</f>
        <v>music</v>
      </c>
      <c r="R85" t="str">
        <f>RIGHT(P85,LEN(P85)-SEARCH("/",P85))</f>
        <v>electric music</v>
      </c>
    </row>
    <row r="86" spans="1:18" ht="17" x14ac:dyDescent="0.2">
      <c r="A86">
        <v>84</v>
      </c>
      <c r="B86" t="s">
        <v>217</v>
      </c>
      <c r="C86" s="3" t="s">
        <v>218</v>
      </c>
      <c r="D86" s="5">
        <v>31400</v>
      </c>
      <c r="E86" s="5">
        <v>41564</v>
      </c>
      <c r="F86" s="7">
        <f>ROUND(E86/D86*100,0)</f>
        <v>132</v>
      </c>
      <c r="G86" t="s">
        <v>20</v>
      </c>
      <c r="H86" s="7">
        <v>374</v>
      </c>
      <c r="I86" s="5">
        <f>IF(H86=0,0,ROUND(E86/H86,2))</f>
        <v>111.13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tr">
        <f>LEFT(P86,SEARCH("/",P86)-1)</f>
        <v>technology</v>
      </c>
      <c r="R86" t="str">
        <f>RIGHT(P86,LEN(P86)-SEARCH("/",P86))</f>
        <v>wearables</v>
      </c>
    </row>
    <row r="87" spans="1:18" ht="17" x14ac:dyDescent="0.2">
      <c r="A87">
        <v>85</v>
      </c>
      <c r="B87" t="s">
        <v>219</v>
      </c>
      <c r="C87" s="3" t="s">
        <v>220</v>
      </c>
      <c r="D87" s="5">
        <v>4900</v>
      </c>
      <c r="E87" s="5">
        <v>6430</v>
      </c>
      <c r="F87" s="7">
        <f>ROUND(E87/D87*100,0)</f>
        <v>131</v>
      </c>
      <c r="G87" t="s">
        <v>20</v>
      </c>
      <c r="H87" s="7">
        <v>71</v>
      </c>
      <c r="I87" s="5">
        <f>IF(H87=0,0,ROUND(E87/H87,2))</f>
        <v>90.56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tr">
        <f>LEFT(P87,SEARCH("/",P87)-1)</f>
        <v>music</v>
      </c>
      <c r="R87" t="str">
        <f>RIGHT(P87,LEN(P87)-SEARCH("/",P87))</f>
        <v>indie rock</v>
      </c>
    </row>
    <row r="88" spans="1:18" ht="17" x14ac:dyDescent="0.2">
      <c r="A88">
        <v>86</v>
      </c>
      <c r="B88" t="s">
        <v>221</v>
      </c>
      <c r="C88" s="3" t="s">
        <v>222</v>
      </c>
      <c r="D88" s="5">
        <v>7400</v>
      </c>
      <c r="E88" s="5">
        <v>12405</v>
      </c>
      <c r="F88" s="7">
        <f>ROUND(E88/D88*100,0)</f>
        <v>168</v>
      </c>
      <c r="G88" t="s">
        <v>20</v>
      </c>
      <c r="H88" s="7">
        <v>203</v>
      </c>
      <c r="I88" s="5">
        <f>IF(H88=0,0,ROUND(E88/H88,2))</f>
        <v>61.11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tr">
        <f>LEFT(P88,SEARCH("/",P88)-1)</f>
        <v>theater</v>
      </c>
      <c r="R88" t="str">
        <f>RIGHT(P88,LEN(P88)-SEARCH("/",P88))</f>
        <v>plays</v>
      </c>
    </row>
    <row r="89" spans="1:18" ht="34" x14ac:dyDescent="0.2">
      <c r="A89">
        <v>87</v>
      </c>
      <c r="B89" t="s">
        <v>223</v>
      </c>
      <c r="C89" s="3" t="s">
        <v>224</v>
      </c>
      <c r="D89" s="5">
        <v>198500</v>
      </c>
      <c r="E89" s="5">
        <v>123040</v>
      </c>
      <c r="F89" s="7">
        <f>ROUND(E89/D89*100,0)</f>
        <v>62</v>
      </c>
      <c r="G89" t="s">
        <v>14</v>
      </c>
      <c r="H89" s="7">
        <v>1482</v>
      </c>
      <c r="I89" s="5">
        <f>IF(H89=0,0,ROUND(E89/H89,2))</f>
        <v>83.02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tr">
        <f>LEFT(P89,SEARCH("/",P89)-1)</f>
        <v>music</v>
      </c>
      <c r="R89" t="str">
        <f>RIGHT(P89,LEN(P89)-SEARCH("/",P89))</f>
        <v>rock</v>
      </c>
    </row>
    <row r="90" spans="1:18" ht="17" x14ac:dyDescent="0.2">
      <c r="A90">
        <v>88</v>
      </c>
      <c r="B90" t="s">
        <v>225</v>
      </c>
      <c r="C90" s="3" t="s">
        <v>226</v>
      </c>
      <c r="D90" s="5">
        <v>4800</v>
      </c>
      <c r="E90" s="5">
        <v>12516</v>
      </c>
      <c r="F90" s="7">
        <f>ROUND(E90/D90*100,0)</f>
        <v>261</v>
      </c>
      <c r="G90" t="s">
        <v>20</v>
      </c>
      <c r="H90" s="7">
        <v>113</v>
      </c>
      <c r="I90" s="5">
        <f>IF(H90=0,0,ROUND(E90/H90,2))</f>
        <v>110.76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tr">
        <f>LEFT(P90,SEARCH("/",P90)-1)</f>
        <v>publishing</v>
      </c>
      <c r="R90" t="str">
        <f>RIGHT(P90,LEN(P90)-SEARCH("/",P90))</f>
        <v>translations</v>
      </c>
    </row>
    <row r="91" spans="1:18" ht="17" x14ac:dyDescent="0.2">
      <c r="A91">
        <v>89</v>
      </c>
      <c r="B91" t="s">
        <v>227</v>
      </c>
      <c r="C91" s="3" t="s">
        <v>228</v>
      </c>
      <c r="D91" s="5">
        <v>3400</v>
      </c>
      <c r="E91" s="5">
        <v>8588</v>
      </c>
      <c r="F91" s="7">
        <f>ROUND(E91/D91*100,0)</f>
        <v>253</v>
      </c>
      <c r="G91" t="s">
        <v>20</v>
      </c>
      <c r="H91" s="7">
        <v>96</v>
      </c>
      <c r="I91" s="5">
        <f>IF(H91=0,0,ROUND(E91/H91,2))</f>
        <v>89.46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tr">
        <f>LEFT(P91,SEARCH("/",P91)-1)</f>
        <v>theater</v>
      </c>
      <c r="R91" t="str">
        <f>RIGHT(P91,LEN(P91)-SEARCH("/",P91))</f>
        <v>plays</v>
      </c>
    </row>
    <row r="92" spans="1:18" ht="17" x14ac:dyDescent="0.2">
      <c r="A92">
        <v>90</v>
      </c>
      <c r="B92" t="s">
        <v>229</v>
      </c>
      <c r="C92" s="3" t="s">
        <v>230</v>
      </c>
      <c r="D92" s="5">
        <v>7800</v>
      </c>
      <c r="E92" s="5">
        <v>6132</v>
      </c>
      <c r="F92" s="7">
        <f>ROUND(E92/D92*100,0)</f>
        <v>79</v>
      </c>
      <c r="G92" t="s">
        <v>14</v>
      </c>
      <c r="H92" s="7">
        <v>106</v>
      </c>
      <c r="I92" s="5">
        <f>IF(H92=0,0,ROUND(E92/H92,2))</f>
        <v>57.85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tr">
        <f>LEFT(P92,SEARCH("/",P92)-1)</f>
        <v>theater</v>
      </c>
      <c r="R92" t="str">
        <f>RIGHT(P92,LEN(P92)-SEARCH("/",P92))</f>
        <v>plays</v>
      </c>
    </row>
    <row r="93" spans="1:18" ht="17" x14ac:dyDescent="0.2">
      <c r="A93">
        <v>91</v>
      </c>
      <c r="B93" t="s">
        <v>231</v>
      </c>
      <c r="C93" s="3" t="s">
        <v>232</v>
      </c>
      <c r="D93" s="5">
        <v>154300</v>
      </c>
      <c r="E93" s="5">
        <v>74688</v>
      </c>
      <c r="F93" s="7">
        <f>ROUND(E93/D93*100,0)</f>
        <v>48</v>
      </c>
      <c r="G93" t="s">
        <v>14</v>
      </c>
      <c r="H93" s="7">
        <v>679</v>
      </c>
      <c r="I93" s="5">
        <f>IF(H93=0,0,ROUND(E93/H93,2))</f>
        <v>110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tr">
        <f>LEFT(P93,SEARCH("/",P93)-1)</f>
        <v>publishing</v>
      </c>
      <c r="R93" t="str">
        <f>RIGHT(P93,LEN(P93)-SEARCH("/",P93))</f>
        <v>translations</v>
      </c>
    </row>
    <row r="94" spans="1:18" ht="34" x14ac:dyDescent="0.2">
      <c r="A94">
        <v>92</v>
      </c>
      <c r="B94" t="s">
        <v>233</v>
      </c>
      <c r="C94" s="3" t="s">
        <v>234</v>
      </c>
      <c r="D94" s="5">
        <v>20000</v>
      </c>
      <c r="E94" s="5">
        <v>51775</v>
      </c>
      <c r="F94" s="7">
        <f>ROUND(E94/D94*100,0)</f>
        <v>259</v>
      </c>
      <c r="G94" t="s">
        <v>20</v>
      </c>
      <c r="H94" s="7">
        <v>498</v>
      </c>
      <c r="I94" s="5">
        <f>IF(H94=0,0,ROUND(E94/H94,2))</f>
        <v>103.97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tr">
        <f>LEFT(P94,SEARCH("/",P94)-1)</f>
        <v>games</v>
      </c>
      <c r="R94" t="str">
        <f>RIGHT(P94,LEN(P94)-SEARCH("/",P94))</f>
        <v>video games</v>
      </c>
    </row>
    <row r="95" spans="1:18" ht="17" x14ac:dyDescent="0.2">
      <c r="A95">
        <v>93</v>
      </c>
      <c r="B95" t="s">
        <v>235</v>
      </c>
      <c r="C95" s="3" t="s">
        <v>236</v>
      </c>
      <c r="D95" s="5">
        <v>108800</v>
      </c>
      <c r="E95" s="5">
        <v>65877</v>
      </c>
      <c r="F95" s="7">
        <f>ROUND(E95/D95*100,0)</f>
        <v>61</v>
      </c>
      <c r="G95" t="s">
        <v>74</v>
      </c>
      <c r="H95" s="7">
        <v>610</v>
      </c>
      <c r="I95" s="5">
        <f>IF(H95=0,0,ROUND(E95/H95,2))</f>
        <v>108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tr">
        <f>LEFT(P95,SEARCH("/",P95)-1)</f>
        <v>theater</v>
      </c>
      <c r="R95" t="str">
        <f>RIGHT(P95,LEN(P95)-SEARCH("/",P95))</f>
        <v>plays</v>
      </c>
    </row>
    <row r="96" spans="1:18" ht="17" x14ac:dyDescent="0.2">
      <c r="A96">
        <v>94</v>
      </c>
      <c r="B96" t="s">
        <v>237</v>
      </c>
      <c r="C96" s="3" t="s">
        <v>238</v>
      </c>
      <c r="D96" s="5">
        <v>2900</v>
      </c>
      <c r="E96" s="5">
        <v>8807</v>
      </c>
      <c r="F96" s="7">
        <f>ROUND(E96/D96*100,0)</f>
        <v>304</v>
      </c>
      <c r="G96" t="s">
        <v>20</v>
      </c>
      <c r="H96" s="7">
        <v>180</v>
      </c>
      <c r="I96" s="5">
        <f>IF(H96=0,0,ROUND(E96/H96,2))</f>
        <v>48.93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tr">
        <f>LEFT(P96,SEARCH("/",P96)-1)</f>
        <v>technology</v>
      </c>
      <c r="R96" t="str">
        <f>RIGHT(P96,LEN(P96)-SEARCH("/",P96))</f>
        <v>web</v>
      </c>
    </row>
    <row r="97" spans="1:18" ht="34" x14ac:dyDescent="0.2">
      <c r="A97">
        <v>95</v>
      </c>
      <c r="B97" t="s">
        <v>239</v>
      </c>
      <c r="C97" s="3" t="s">
        <v>240</v>
      </c>
      <c r="D97" s="5">
        <v>900</v>
      </c>
      <c r="E97" s="5">
        <v>1017</v>
      </c>
      <c r="F97" s="7">
        <f>ROUND(E97/D97*100,0)</f>
        <v>113</v>
      </c>
      <c r="G97" t="s">
        <v>20</v>
      </c>
      <c r="H97" s="7">
        <v>27</v>
      </c>
      <c r="I97" s="5">
        <f>IF(H97=0,0,ROUND(E97/H97,2))</f>
        <v>37.67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tr">
        <f>LEFT(P97,SEARCH("/",P97)-1)</f>
        <v>film &amp; video</v>
      </c>
      <c r="R97" t="str">
        <f>RIGHT(P97,LEN(P97)-SEARCH("/",P97))</f>
        <v>documentary</v>
      </c>
    </row>
    <row r="98" spans="1:18" ht="17" x14ac:dyDescent="0.2">
      <c r="A98">
        <v>96</v>
      </c>
      <c r="B98" t="s">
        <v>241</v>
      </c>
      <c r="C98" s="3" t="s">
        <v>242</v>
      </c>
      <c r="D98" s="5">
        <v>69700</v>
      </c>
      <c r="E98" s="5">
        <v>151513</v>
      </c>
      <c r="F98" s="7">
        <f>ROUND(E98/D98*100,0)</f>
        <v>217</v>
      </c>
      <c r="G98" t="s">
        <v>20</v>
      </c>
      <c r="H98" s="7">
        <v>2331</v>
      </c>
      <c r="I98" s="5">
        <f>IF(H98=0,0,ROUND(E98/H98,2))</f>
        <v>65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tr">
        <f>LEFT(P98,SEARCH("/",P98)-1)</f>
        <v>theater</v>
      </c>
      <c r="R98" t="str">
        <f>RIGHT(P98,LEN(P98)-SEARCH("/",P98))</f>
        <v>plays</v>
      </c>
    </row>
    <row r="99" spans="1:18" ht="17" x14ac:dyDescent="0.2">
      <c r="A99">
        <v>97</v>
      </c>
      <c r="B99" t="s">
        <v>243</v>
      </c>
      <c r="C99" s="3" t="s">
        <v>244</v>
      </c>
      <c r="D99" s="5">
        <v>1300</v>
      </c>
      <c r="E99" s="5">
        <v>12047</v>
      </c>
      <c r="F99" s="7">
        <f>ROUND(E99/D99*100,0)</f>
        <v>927</v>
      </c>
      <c r="G99" t="s">
        <v>20</v>
      </c>
      <c r="H99" s="7">
        <v>113</v>
      </c>
      <c r="I99" s="5">
        <f>IF(H99=0,0,ROUND(E99/H99,2))</f>
        <v>106.61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tr">
        <f>LEFT(P99,SEARCH("/",P99)-1)</f>
        <v>food</v>
      </c>
      <c r="R99" t="str">
        <f>RIGHT(P99,LEN(P99)-SEARCH("/",P99))</f>
        <v>food trucks</v>
      </c>
    </row>
    <row r="100" spans="1:18" ht="17" x14ac:dyDescent="0.2">
      <c r="A100">
        <v>98</v>
      </c>
      <c r="B100" t="s">
        <v>245</v>
      </c>
      <c r="C100" s="3" t="s">
        <v>246</v>
      </c>
      <c r="D100" s="5">
        <v>97800</v>
      </c>
      <c r="E100" s="5">
        <v>32951</v>
      </c>
      <c r="F100" s="7">
        <f>ROUND(E100/D100*100,0)</f>
        <v>34</v>
      </c>
      <c r="G100" t="s">
        <v>14</v>
      </c>
      <c r="H100" s="7">
        <v>1220</v>
      </c>
      <c r="I100" s="5">
        <f>IF(H100=0,0,ROUND(E100/H100,2))</f>
        <v>27.01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tr">
        <f>LEFT(P100,SEARCH("/",P100)-1)</f>
        <v>games</v>
      </c>
      <c r="R100" t="str">
        <f>RIGHT(P100,LEN(P100)-SEARCH("/",P100))</f>
        <v>video games</v>
      </c>
    </row>
    <row r="101" spans="1:18" ht="34" x14ac:dyDescent="0.2">
      <c r="A101">
        <v>99</v>
      </c>
      <c r="B101" t="s">
        <v>247</v>
      </c>
      <c r="C101" s="3" t="s">
        <v>248</v>
      </c>
      <c r="D101" s="5">
        <v>7600</v>
      </c>
      <c r="E101" s="5">
        <v>14951</v>
      </c>
      <c r="F101" s="7">
        <f>ROUND(E101/D101*100,0)</f>
        <v>197</v>
      </c>
      <c r="G101" t="s">
        <v>20</v>
      </c>
      <c r="H101" s="7">
        <v>164</v>
      </c>
      <c r="I101" s="5">
        <f>IF(H101=0,0,ROUND(E101/H101,2))</f>
        <v>91.16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tr">
        <f>LEFT(P101,SEARCH("/",P101)-1)</f>
        <v>theater</v>
      </c>
      <c r="R101" t="str">
        <f>RIGHT(P101,LEN(P101)-SEARCH("/",P101))</f>
        <v>plays</v>
      </c>
    </row>
    <row r="102" spans="1:18" ht="17" x14ac:dyDescent="0.2">
      <c r="A102">
        <v>100</v>
      </c>
      <c r="B102" t="s">
        <v>249</v>
      </c>
      <c r="C102" s="3" t="s">
        <v>250</v>
      </c>
      <c r="D102" s="5">
        <v>100</v>
      </c>
      <c r="E102" s="5">
        <v>1</v>
      </c>
      <c r="F102" s="7">
        <f>ROUND(E102/D102*100,0)</f>
        <v>1</v>
      </c>
      <c r="G102" t="s">
        <v>14</v>
      </c>
      <c r="H102" s="7">
        <v>1</v>
      </c>
      <c r="I102" s="5">
        <f>IF(H102=0,0,ROUND(E102/H102,2))</f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tr">
        <f>LEFT(P102,SEARCH("/",P102)-1)</f>
        <v>theater</v>
      </c>
      <c r="R102" t="str">
        <f>RIGHT(P102,LEN(P102)-SEARCH("/",P102))</f>
        <v>plays</v>
      </c>
    </row>
    <row r="103" spans="1:18" ht="17" x14ac:dyDescent="0.2">
      <c r="A103">
        <v>101</v>
      </c>
      <c r="B103" t="s">
        <v>251</v>
      </c>
      <c r="C103" s="3" t="s">
        <v>252</v>
      </c>
      <c r="D103" s="5">
        <v>900</v>
      </c>
      <c r="E103" s="5">
        <v>9193</v>
      </c>
      <c r="F103" s="7">
        <f>ROUND(E103/D103*100,0)</f>
        <v>1021</v>
      </c>
      <c r="G103" t="s">
        <v>20</v>
      </c>
      <c r="H103" s="7">
        <v>164</v>
      </c>
      <c r="I103" s="5">
        <f>IF(H103=0,0,ROUND(E103/H103,2))</f>
        <v>56.05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tr">
        <f>LEFT(P103,SEARCH("/",P103)-1)</f>
        <v>music</v>
      </c>
      <c r="R103" t="str">
        <f>RIGHT(P103,LEN(P103)-SEARCH("/",P103))</f>
        <v>electric music</v>
      </c>
    </row>
    <row r="104" spans="1:18" ht="17" x14ac:dyDescent="0.2">
      <c r="A104">
        <v>102</v>
      </c>
      <c r="B104" t="s">
        <v>253</v>
      </c>
      <c r="C104" s="3" t="s">
        <v>254</v>
      </c>
      <c r="D104" s="5">
        <v>3700</v>
      </c>
      <c r="E104" s="5">
        <v>10422</v>
      </c>
      <c r="F104" s="7">
        <f>ROUND(E104/D104*100,0)</f>
        <v>282</v>
      </c>
      <c r="G104" t="s">
        <v>20</v>
      </c>
      <c r="H104" s="7">
        <v>336</v>
      </c>
      <c r="I104" s="5">
        <f>IF(H104=0,0,ROUND(E104/H104,2))</f>
        <v>31.02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tr">
        <f>LEFT(P104,SEARCH("/",P104)-1)</f>
        <v>technology</v>
      </c>
      <c r="R104" t="str">
        <f>RIGHT(P104,LEN(P104)-SEARCH("/",P104))</f>
        <v>wearables</v>
      </c>
    </row>
    <row r="105" spans="1:18" ht="17" x14ac:dyDescent="0.2">
      <c r="A105">
        <v>103</v>
      </c>
      <c r="B105" t="s">
        <v>255</v>
      </c>
      <c r="C105" s="3" t="s">
        <v>256</v>
      </c>
      <c r="D105" s="5">
        <v>10000</v>
      </c>
      <c r="E105" s="5">
        <v>2461</v>
      </c>
      <c r="F105" s="7">
        <f>ROUND(E105/D105*100,0)</f>
        <v>25</v>
      </c>
      <c r="G105" t="s">
        <v>14</v>
      </c>
      <c r="H105" s="7">
        <v>37</v>
      </c>
      <c r="I105" s="5">
        <f>IF(H105=0,0,ROUND(E105/H105,2))</f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tr">
        <f>LEFT(P105,SEARCH("/",P105)-1)</f>
        <v>music</v>
      </c>
      <c r="R105" t="str">
        <f>RIGHT(P105,LEN(P105)-SEARCH("/",P105))</f>
        <v>electric music</v>
      </c>
    </row>
    <row r="106" spans="1:18" ht="17" x14ac:dyDescent="0.2">
      <c r="A106">
        <v>104</v>
      </c>
      <c r="B106" t="s">
        <v>257</v>
      </c>
      <c r="C106" s="3" t="s">
        <v>258</v>
      </c>
      <c r="D106" s="5">
        <v>119200</v>
      </c>
      <c r="E106" s="5">
        <v>170623</v>
      </c>
      <c r="F106" s="7">
        <f>ROUND(E106/D106*100,0)</f>
        <v>143</v>
      </c>
      <c r="G106" t="s">
        <v>20</v>
      </c>
      <c r="H106" s="7">
        <v>1917</v>
      </c>
      <c r="I106" s="5">
        <f>IF(H106=0,0,ROUND(E106/H106,2))</f>
        <v>89.01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tr">
        <f>LEFT(P106,SEARCH("/",P106)-1)</f>
        <v>music</v>
      </c>
      <c r="R106" t="str">
        <f>RIGHT(P106,LEN(P106)-SEARCH("/",P106))</f>
        <v>indie rock</v>
      </c>
    </row>
    <row r="107" spans="1:18" ht="17" x14ac:dyDescent="0.2">
      <c r="A107">
        <v>105</v>
      </c>
      <c r="B107" t="s">
        <v>259</v>
      </c>
      <c r="C107" s="3" t="s">
        <v>260</v>
      </c>
      <c r="D107" s="5">
        <v>6800</v>
      </c>
      <c r="E107" s="5">
        <v>9829</v>
      </c>
      <c r="F107" s="7">
        <f>ROUND(E107/D107*100,0)</f>
        <v>145</v>
      </c>
      <c r="G107" t="s">
        <v>20</v>
      </c>
      <c r="H107" s="7">
        <v>95</v>
      </c>
      <c r="I107" s="5">
        <f>IF(H107=0,0,ROUND(E107/H107,2))</f>
        <v>103.46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tr">
        <f>LEFT(P107,SEARCH("/",P107)-1)</f>
        <v>technology</v>
      </c>
      <c r="R107" t="str">
        <f>RIGHT(P107,LEN(P107)-SEARCH("/",P107))</f>
        <v>web</v>
      </c>
    </row>
    <row r="108" spans="1:18" ht="17" x14ac:dyDescent="0.2">
      <c r="A108">
        <v>106</v>
      </c>
      <c r="B108" t="s">
        <v>261</v>
      </c>
      <c r="C108" s="3" t="s">
        <v>262</v>
      </c>
      <c r="D108" s="5">
        <v>3900</v>
      </c>
      <c r="E108" s="5">
        <v>14006</v>
      </c>
      <c r="F108" s="7">
        <f>ROUND(E108/D108*100,0)</f>
        <v>359</v>
      </c>
      <c r="G108" t="s">
        <v>20</v>
      </c>
      <c r="H108" s="7">
        <v>147</v>
      </c>
      <c r="I108" s="5">
        <f>IF(H108=0,0,ROUND(E108/H108,2))</f>
        <v>95.28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tr">
        <f>LEFT(P108,SEARCH("/",P108)-1)</f>
        <v>theater</v>
      </c>
      <c r="R108" t="str">
        <f>RIGHT(P108,LEN(P108)-SEARCH("/",P108))</f>
        <v>plays</v>
      </c>
    </row>
    <row r="109" spans="1:18" ht="34" x14ac:dyDescent="0.2">
      <c r="A109">
        <v>107</v>
      </c>
      <c r="B109" t="s">
        <v>263</v>
      </c>
      <c r="C109" s="3" t="s">
        <v>264</v>
      </c>
      <c r="D109" s="5">
        <v>3500</v>
      </c>
      <c r="E109" s="5">
        <v>6527</v>
      </c>
      <c r="F109" s="7">
        <f>ROUND(E109/D109*100,0)</f>
        <v>186</v>
      </c>
      <c r="G109" t="s">
        <v>20</v>
      </c>
      <c r="H109" s="7">
        <v>86</v>
      </c>
      <c r="I109" s="5">
        <f>IF(H109=0,0,ROUND(E109/H109,2))</f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tr">
        <f>LEFT(P109,SEARCH("/",P109)-1)</f>
        <v>theater</v>
      </c>
      <c r="R109" t="str">
        <f>RIGHT(P109,LEN(P109)-SEARCH("/",P109))</f>
        <v>plays</v>
      </c>
    </row>
    <row r="110" spans="1:18" ht="34" x14ac:dyDescent="0.2">
      <c r="A110">
        <v>108</v>
      </c>
      <c r="B110" t="s">
        <v>265</v>
      </c>
      <c r="C110" s="3" t="s">
        <v>266</v>
      </c>
      <c r="D110" s="5">
        <v>1500</v>
      </c>
      <c r="E110" s="5">
        <v>8929</v>
      </c>
      <c r="F110" s="7">
        <f>ROUND(E110/D110*100,0)</f>
        <v>595</v>
      </c>
      <c r="G110" t="s">
        <v>20</v>
      </c>
      <c r="H110" s="7">
        <v>83</v>
      </c>
      <c r="I110" s="5">
        <f>IF(H110=0,0,ROUND(E110/H110,2))</f>
        <v>107.58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tr">
        <f>LEFT(P110,SEARCH("/",P110)-1)</f>
        <v>film &amp; video</v>
      </c>
      <c r="R110" t="str">
        <f>RIGHT(P110,LEN(P110)-SEARCH("/",P110))</f>
        <v>documentary</v>
      </c>
    </row>
    <row r="111" spans="1:18" ht="17" x14ac:dyDescent="0.2">
      <c r="A111">
        <v>109</v>
      </c>
      <c r="B111" t="s">
        <v>267</v>
      </c>
      <c r="C111" s="3" t="s">
        <v>268</v>
      </c>
      <c r="D111" s="5">
        <v>5200</v>
      </c>
      <c r="E111" s="5">
        <v>3079</v>
      </c>
      <c r="F111" s="7">
        <f>ROUND(E111/D111*100,0)</f>
        <v>59</v>
      </c>
      <c r="G111" t="s">
        <v>14</v>
      </c>
      <c r="H111" s="7">
        <v>60</v>
      </c>
      <c r="I111" s="5">
        <f>IF(H111=0,0,ROUND(E111/H111,2))</f>
        <v>51.32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tr">
        <f>LEFT(P111,SEARCH("/",P111)-1)</f>
        <v>film &amp; video</v>
      </c>
      <c r="R111" t="str">
        <f>RIGHT(P111,LEN(P111)-SEARCH("/",P111))</f>
        <v>television</v>
      </c>
    </row>
    <row r="112" spans="1:18" ht="34" x14ac:dyDescent="0.2">
      <c r="A112">
        <v>110</v>
      </c>
      <c r="B112" t="s">
        <v>270</v>
      </c>
      <c r="C112" s="3" t="s">
        <v>271</v>
      </c>
      <c r="D112" s="5">
        <v>142400</v>
      </c>
      <c r="E112" s="5">
        <v>21307</v>
      </c>
      <c r="F112" s="7">
        <f>ROUND(E112/D112*100,0)</f>
        <v>15</v>
      </c>
      <c r="G112" t="s">
        <v>14</v>
      </c>
      <c r="H112" s="7">
        <v>296</v>
      </c>
      <c r="I112" s="5">
        <f>IF(H112=0,0,ROUND(E112/H112,2))</f>
        <v>71.98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tr">
        <f>LEFT(P112,SEARCH("/",P112)-1)</f>
        <v>food</v>
      </c>
      <c r="R112" t="str">
        <f>RIGHT(P112,LEN(P112)-SEARCH("/",P112))</f>
        <v>food trucks</v>
      </c>
    </row>
    <row r="113" spans="1:18" ht="17" x14ac:dyDescent="0.2">
      <c r="A113">
        <v>111</v>
      </c>
      <c r="B113" t="s">
        <v>272</v>
      </c>
      <c r="C113" s="3" t="s">
        <v>273</v>
      </c>
      <c r="D113" s="5">
        <v>61400</v>
      </c>
      <c r="E113" s="5">
        <v>73653</v>
      </c>
      <c r="F113" s="7">
        <f>ROUND(E113/D113*100,0)</f>
        <v>120</v>
      </c>
      <c r="G113" t="s">
        <v>20</v>
      </c>
      <c r="H113" s="7">
        <v>676</v>
      </c>
      <c r="I113" s="5">
        <f>IF(H113=0,0,ROUND(E113/H113,2))</f>
        <v>108.95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tr">
        <f>LEFT(P113,SEARCH("/",P113)-1)</f>
        <v>publishing</v>
      </c>
      <c r="R113" t="str">
        <f>RIGHT(P113,LEN(P113)-SEARCH("/",P113))</f>
        <v>radio &amp; podcasts</v>
      </c>
    </row>
    <row r="114" spans="1:18" ht="17" x14ac:dyDescent="0.2">
      <c r="A114">
        <v>112</v>
      </c>
      <c r="B114" t="s">
        <v>274</v>
      </c>
      <c r="C114" s="3" t="s">
        <v>275</v>
      </c>
      <c r="D114" s="5">
        <v>4700</v>
      </c>
      <c r="E114" s="5">
        <v>12635</v>
      </c>
      <c r="F114" s="7">
        <f>ROUND(E114/D114*100,0)</f>
        <v>269</v>
      </c>
      <c r="G114" t="s">
        <v>20</v>
      </c>
      <c r="H114" s="7">
        <v>361</v>
      </c>
      <c r="I114" s="5">
        <f>IF(H114=0,0,ROUND(E114/H114,2))</f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tr">
        <f>LEFT(P114,SEARCH("/",P114)-1)</f>
        <v>technology</v>
      </c>
      <c r="R114" t="str">
        <f>RIGHT(P114,LEN(P114)-SEARCH("/",P114))</f>
        <v>web</v>
      </c>
    </row>
    <row r="115" spans="1:18" ht="17" x14ac:dyDescent="0.2">
      <c r="A115">
        <v>113</v>
      </c>
      <c r="B115" t="s">
        <v>276</v>
      </c>
      <c r="C115" s="3" t="s">
        <v>277</v>
      </c>
      <c r="D115" s="5">
        <v>3300</v>
      </c>
      <c r="E115" s="5">
        <v>12437</v>
      </c>
      <c r="F115" s="7">
        <f>ROUND(E115/D115*100,0)</f>
        <v>377</v>
      </c>
      <c r="G115" t="s">
        <v>20</v>
      </c>
      <c r="H115" s="7">
        <v>131</v>
      </c>
      <c r="I115" s="5">
        <f>IF(H115=0,0,ROUND(E115/H115,2))</f>
        <v>94.94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tr">
        <f>LEFT(P115,SEARCH("/",P115)-1)</f>
        <v>food</v>
      </c>
      <c r="R115" t="str">
        <f>RIGHT(P115,LEN(P115)-SEARCH("/",P115))</f>
        <v>food trucks</v>
      </c>
    </row>
    <row r="116" spans="1:18" ht="17" x14ac:dyDescent="0.2">
      <c r="A116">
        <v>114</v>
      </c>
      <c r="B116" t="s">
        <v>278</v>
      </c>
      <c r="C116" s="3" t="s">
        <v>279</v>
      </c>
      <c r="D116" s="5">
        <v>1900</v>
      </c>
      <c r="E116" s="5">
        <v>13816</v>
      </c>
      <c r="F116" s="7">
        <f>ROUND(E116/D116*100,0)</f>
        <v>727</v>
      </c>
      <c r="G116" t="s">
        <v>20</v>
      </c>
      <c r="H116" s="7">
        <v>126</v>
      </c>
      <c r="I116" s="5">
        <f>IF(H116=0,0,ROUND(E116/H116,2))</f>
        <v>109.65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tr">
        <f>LEFT(P116,SEARCH("/",P116)-1)</f>
        <v>technology</v>
      </c>
      <c r="R116" t="str">
        <f>RIGHT(P116,LEN(P116)-SEARCH("/",P116))</f>
        <v>wearables</v>
      </c>
    </row>
    <row r="117" spans="1:18" ht="17" x14ac:dyDescent="0.2">
      <c r="A117">
        <v>115</v>
      </c>
      <c r="B117" t="s">
        <v>280</v>
      </c>
      <c r="C117" s="3" t="s">
        <v>281</v>
      </c>
      <c r="D117" s="5">
        <v>166700</v>
      </c>
      <c r="E117" s="5">
        <v>145382</v>
      </c>
      <c r="F117" s="7">
        <f>ROUND(E117/D117*100,0)</f>
        <v>87</v>
      </c>
      <c r="G117" t="s">
        <v>14</v>
      </c>
      <c r="H117" s="7">
        <v>3304</v>
      </c>
      <c r="I117" s="5">
        <f>IF(H117=0,0,ROUND(E117/H117,2))</f>
        <v>44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tr">
        <f>LEFT(P117,SEARCH("/",P117)-1)</f>
        <v>publishing</v>
      </c>
      <c r="R117" t="str">
        <f>RIGHT(P117,LEN(P117)-SEARCH("/",P117))</f>
        <v>fiction</v>
      </c>
    </row>
    <row r="118" spans="1:18" ht="34" x14ac:dyDescent="0.2">
      <c r="A118">
        <v>116</v>
      </c>
      <c r="B118" t="s">
        <v>282</v>
      </c>
      <c r="C118" s="3" t="s">
        <v>283</v>
      </c>
      <c r="D118" s="5">
        <v>7200</v>
      </c>
      <c r="E118" s="5">
        <v>6336</v>
      </c>
      <c r="F118" s="7">
        <f>ROUND(E118/D118*100,0)</f>
        <v>88</v>
      </c>
      <c r="G118" t="s">
        <v>14</v>
      </c>
      <c r="H118" s="7">
        <v>73</v>
      </c>
      <c r="I118" s="5">
        <f>IF(H118=0,0,ROUND(E118/H118,2))</f>
        <v>86.79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tr">
        <f>LEFT(P118,SEARCH("/",P118)-1)</f>
        <v>theater</v>
      </c>
      <c r="R118" t="str">
        <f>RIGHT(P118,LEN(P118)-SEARCH("/",P118))</f>
        <v>plays</v>
      </c>
    </row>
    <row r="119" spans="1:18" ht="17" x14ac:dyDescent="0.2">
      <c r="A119">
        <v>117</v>
      </c>
      <c r="B119" t="s">
        <v>284</v>
      </c>
      <c r="C119" s="3" t="s">
        <v>285</v>
      </c>
      <c r="D119" s="5">
        <v>4900</v>
      </c>
      <c r="E119" s="5">
        <v>8523</v>
      </c>
      <c r="F119" s="7">
        <f>ROUND(E119/D119*100,0)</f>
        <v>174</v>
      </c>
      <c r="G119" t="s">
        <v>20</v>
      </c>
      <c r="H119" s="7">
        <v>275</v>
      </c>
      <c r="I119" s="5">
        <f>IF(H119=0,0,ROUND(E119/H119,2))</f>
        <v>30.99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tr">
        <f>LEFT(P119,SEARCH("/",P119)-1)</f>
        <v>film &amp; video</v>
      </c>
      <c r="R119" t="str">
        <f>RIGHT(P119,LEN(P119)-SEARCH("/",P119))</f>
        <v>television</v>
      </c>
    </row>
    <row r="120" spans="1:18" ht="17" x14ac:dyDescent="0.2">
      <c r="A120">
        <v>118</v>
      </c>
      <c r="B120" t="s">
        <v>286</v>
      </c>
      <c r="C120" s="3" t="s">
        <v>287</v>
      </c>
      <c r="D120" s="5">
        <v>5400</v>
      </c>
      <c r="E120" s="5">
        <v>6351</v>
      </c>
      <c r="F120" s="7">
        <f>ROUND(E120/D120*100,0)</f>
        <v>118</v>
      </c>
      <c r="G120" t="s">
        <v>20</v>
      </c>
      <c r="H120" s="7">
        <v>67</v>
      </c>
      <c r="I120" s="5">
        <f>IF(H120=0,0,ROUND(E120/H120,2))</f>
        <v>94.79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tr">
        <f>LEFT(P120,SEARCH("/",P120)-1)</f>
        <v>photography</v>
      </c>
      <c r="R120" t="str">
        <f>RIGHT(P120,LEN(P120)-SEARCH("/",P120))</f>
        <v>photography books</v>
      </c>
    </row>
    <row r="121" spans="1:18" ht="34" x14ac:dyDescent="0.2">
      <c r="A121">
        <v>119</v>
      </c>
      <c r="B121" t="s">
        <v>288</v>
      </c>
      <c r="C121" s="3" t="s">
        <v>289</v>
      </c>
      <c r="D121" s="5">
        <v>5000</v>
      </c>
      <c r="E121" s="5">
        <v>10748</v>
      </c>
      <c r="F121" s="7">
        <f>ROUND(E121/D121*100,0)</f>
        <v>215</v>
      </c>
      <c r="G121" t="s">
        <v>20</v>
      </c>
      <c r="H121" s="7">
        <v>154</v>
      </c>
      <c r="I121" s="5">
        <f>IF(H121=0,0,ROUND(E121/H121,2))</f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tr">
        <f>LEFT(P121,SEARCH("/",P121)-1)</f>
        <v>film &amp; video</v>
      </c>
      <c r="R121" t="str">
        <f>RIGHT(P121,LEN(P121)-SEARCH("/",P121))</f>
        <v>documentary</v>
      </c>
    </row>
    <row r="122" spans="1:18" ht="17" x14ac:dyDescent="0.2">
      <c r="A122">
        <v>120</v>
      </c>
      <c r="B122" t="s">
        <v>290</v>
      </c>
      <c r="C122" s="3" t="s">
        <v>291</v>
      </c>
      <c r="D122" s="5">
        <v>75100</v>
      </c>
      <c r="E122" s="5">
        <v>112272</v>
      </c>
      <c r="F122" s="7">
        <f>ROUND(E122/D122*100,0)</f>
        <v>149</v>
      </c>
      <c r="G122" t="s">
        <v>20</v>
      </c>
      <c r="H122" s="7">
        <v>1782</v>
      </c>
      <c r="I122" s="5">
        <f>IF(H122=0,0,ROUND(E122/H122,2))</f>
        <v>63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tr">
        <f>LEFT(P122,SEARCH("/",P122)-1)</f>
        <v>games</v>
      </c>
      <c r="R122" t="str">
        <f>RIGHT(P122,LEN(P122)-SEARCH("/",P122))</f>
        <v>mobile games</v>
      </c>
    </row>
    <row r="123" spans="1:18" ht="17" x14ac:dyDescent="0.2">
      <c r="A123">
        <v>121</v>
      </c>
      <c r="B123" t="s">
        <v>293</v>
      </c>
      <c r="C123" s="3" t="s">
        <v>294</v>
      </c>
      <c r="D123" s="5">
        <v>45300</v>
      </c>
      <c r="E123" s="5">
        <v>99361</v>
      </c>
      <c r="F123" s="7">
        <f>ROUND(E123/D123*100,0)</f>
        <v>219</v>
      </c>
      <c r="G123" t="s">
        <v>20</v>
      </c>
      <c r="H123" s="7">
        <v>903</v>
      </c>
      <c r="I123" s="5">
        <f>IF(H123=0,0,ROUND(E123/H123,2))</f>
        <v>110.03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tr">
        <f>LEFT(P123,SEARCH("/",P123)-1)</f>
        <v>games</v>
      </c>
      <c r="R123" t="str">
        <f>RIGHT(P123,LEN(P123)-SEARCH("/",P123))</f>
        <v>video games</v>
      </c>
    </row>
    <row r="124" spans="1:18" ht="17" x14ac:dyDescent="0.2">
      <c r="A124">
        <v>122</v>
      </c>
      <c r="B124" t="s">
        <v>295</v>
      </c>
      <c r="C124" s="3" t="s">
        <v>296</v>
      </c>
      <c r="D124" s="5">
        <v>136800</v>
      </c>
      <c r="E124" s="5">
        <v>88055</v>
      </c>
      <c r="F124" s="7">
        <f>ROUND(E124/D124*100,0)</f>
        <v>64</v>
      </c>
      <c r="G124" t="s">
        <v>14</v>
      </c>
      <c r="H124" s="7">
        <v>3387</v>
      </c>
      <c r="I124" s="5">
        <f>IF(H124=0,0,ROUND(E124/H124,2))</f>
        <v>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tr">
        <f>LEFT(P124,SEARCH("/",P124)-1)</f>
        <v>publishing</v>
      </c>
      <c r="R124" t="str">
        <f>RIGHT(P124,LEN(P124)-SEARCH("/",P124))</f>
        <v>fiction</v>
      </c>
    </row>
    <row r="125" spans="1:18" ht="17" x14ac:dyDescent="0.2">
      <c r="A125">
        <v>123</v>
      </c>
      <c r="B125" t="s">
        <v>297</v>
      </c>
      <c r="C125" s="3" t="s">
        <v>298</v>
      </c>
      <c r="D125" s="5">
        <v>177700</v>
      </c>
      <c r="E125" s="5">
        <v>33092</v>
      </c>
      <c r="F125" s="7">
        <f>ROUND(E125/D125*100,0)</f>
        <v>19</v>
      </c>
      <c r="G125" t="s">
        <v>14</v>
      </c>
      <c r="H125" s="7">
        <v>662</v>
      </c>
      <c r="I125" s="5">
        <f>IF(H125=0,0,ROUND(E125/H125,2))</f>
        <v>49.99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tr">
        <f>LEFT(P125,SEARCH("/",P125)-1)</f>
        <v>theater</v>
      </c>
      <c r="R125" t="str">
        <f>RIGHT(P125,LEN(P125)-SEARCH("/",P125))</f>
        <v>plays</v>
      </c>
    </row>
    <row r="126" spans="1:18" ht="17" x14ac:dyDescent="0.2">
      <c r="A126">
        <v>124</v>
      </c>
      <c r="B126" t="s">
        <v>299</v>
      </c>
      <c r="C126" s="3" t="s">
        <v>300</v>
      </c>
      <c r="D126" s="5">
        <v>2600</v>
      </c>
      <c r="E126" s="5">
        <v>9562</v>
      </c>
      <c r="F126" s="7">
        <f>ROUND(E126/D126*100,0)</f>
        <v>368</v>
      </c>
      <c r="G126" t="s">
        <v>20</v>
      </c>
      <c r="H126" s="7">
        <v>94</v>
      </c>
      <c r="I126" s="5">
        <f>IF(H126=0,0,ROUND(E126/H126,2))</f>
        <v>101.72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tr">
        <f>LEFT(P126,SEARCH("/",P126)-1)</f>
        <v>photography</v>
      </c>
      <c r="R126" t="str">
        <f>RIGHT(P126,LEN(P126)-SEARCH("/",P126))</f>
        <v>photography books</v>
      </c>
    </row>
    <row r="127" spans="1:18" ht="17" x14ac:dyDescent="0.2">
      <c r="A127">
        <v>125</v>
      </c>
      <c r="B127" t="s">
        <v>301</v>
      </c>
      <c r="C127" s="3" t="s">
        <v>302</v>
      </c>
      <c r="D127" s="5">
        <v>5300</v>
      </c>
      <c r="E127" s="5">
        <v>8475</v>
      </c>
      <c r="F127" s="7">
        <f>ROUND(E127/D127*100,0)</f>
        <v>160</v>
      </c>
      <c r="G127" t="s">
        <v>20</v>
      </c>
      <c r="H127" s="7">
        <v>180</v>
      </c>
      <c r="I127" s="5">
        <f>IF(H127=0,0,ROUND(E127/H127,2))</f>
        <v>47.08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tr">
        <f>LEFT(P127,SEARCH("/",P127)-1)</f>
        <v>theater</v>
      </c>
      <c r="R127" t="str">
        <f>RIGHT(P127,LEN(P127)-SEARCH("/",P127))</f>
        <v>plays</v>
      </c>
    </row>
    <row r="128" spans="1:18" ht="17" x14ac:dyDescent="0.2">
      <c r="A128">
        <v>126</v>
      </c>
      <c r="B128" t="s">
        <v>303</v>
      </c>
      <c r="C128" s="3" t="s">
        <v>304</v>
      </c>
      <c r="D128" s="5">
        <v>180200</v>
      </c>
      <c r="E128" s="5">
        <v>69617</v>
      </c>
      <c r="F128" s="7">
        <f>ROUND(E128/D128*100,0)</f>
        <v>39</v>
      </c>
      <c r="G128" t="s">
        <v>14</v>
      </c>
      <c r="H128" s="7">
        <v>774</v>
      </c>
      <c r="I128" s="5">
        <f>IF(H128=0,0,ROUND(E128/H128,2))</f>
        <v>89.94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tr">
        <f>LEFT(P128,SEARCH("/",P128)-1)</f>
        <v>theater</v>
      </c>
      <c r="R128" t="str">
        <f>RIGHT(P128,LEN(P128)-SEARCH("/",P128))</f>
        <v>plays</v>
      </c>
    </row>
    <row r="129" spans="1:18" ht="17" x14ac:dyDescent="0.2">
      <c r="A129">
        <v>127</v>
      </c>
      <c r="B129" t="s">
        <v>305</v>
      </c>
      <c r="C129" s="3" t="s">
        <v>306</v>
      </c>
      <c r="D129" s="5">
        <v>103200</v>
      </c>
      <c r="E129" s="5">
        <v>53067</v>
      </c>
      <c r="F129" s="7">
        <f>ROUND(E129/D129*100,0)</f>
        <v>51</v>
      </c>
      <c r="G129" t="s">
        <v>14</v>
      </c>
      <c r="H129" s="7">
        <v>672</v>
      </c>
      <c r="I129" s="5">
        <f>IF(H129=0,0,ROUND(E129/H129,2))</f>
        <v>78.97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tr">
        <f>LEFT(P129,SEARCH("/",P129)-1)</f>
        <v>theater</v>
      </c>
      <c r="R129" t="str">
        <f>RIGHT(P129,LEN(P129)-SEARCH("/",P129))</f>
        <v>plays</v>
      </c>
    </row>
    <row r="130" spans="1:18" ht="17" x14ac:dyDescent="0.2">
      <c r="A130">
        <v>128</v>
      </c>
      <c r="B130" t="s">
        <v>307</v>
      </c>
      <c r="C130" s="3" t="s">
        <v>308</v>
      </c>
      <c r="D130" s="5">
        <v>70600</v>
      </c>
      <c r="E130" s="5">
        <v>42596</v>
      </c>
      <c r="F130" s="7">
        <f>ROUND(E130/D130*100,0)</f>
        <v>60</v>
      </c>
      <c r="G130" t="s">
        <v>74</v>
      </c>
      <c r="H130" s="7">
        <v>532</v>
      </c>
      <c r="I130" s="5">
        <f>IF(H130=0,0,ROUND(E130/H130,2))</f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tr">
        <f>LEFT(P130,SEARCH("/",P130)-1)</f>
        <v>music</v>
      </c>
      <c r="R130" t="str">
        <f>RIGHT(P130,LEN(P130)-SEARCH("/",P130))</f>
        <v>rock</v>
      </c>
    </row>
    <row r="131" spans="1:18" ht="17" x14ac:dyDescent="0.2">
      <c r="A131">
        <v>129</v>
      </c>
      <c r="B131" t="s">
        <v>309</v>
      </c>
      <c r="C131" s="3" t="s">
        <v>310</v>
      </c>
      <c r="D131" s="5">
        <v>148500</v>
      </c>
      <c r="E131" s="5">
        <v>4756</v>
      </c>
      <c r="F131" s="7">
        <f>ROUND(E131/D131*100,0)</f>
        <v>3</v>
      </c>
      <c r="G131" t="s">
        <v>74</v>
      </c>
      <c r="H131" s="7">
        <v>55</v>
      </c>
      <c r="I131" s="5">
        <f>IF(H131=0,0,ROUND(E131/H131,2))</f>
        <v>86.47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tr">
        <f>LEFT(P131,SEARCH("/",P131)-1)</f>
        <v>food</v>
      </c>
      <c r="R131" t="str">
        <f>RIGHT(P131,LEN(P131)-SEARCH("/",P131))</f>
        <v>food trucks</v>
      </c>
    </row>
    <row r="132" spans="1:18" ht="17" x14ac:dyDescent="0.2">
      <c r="A132">
        <v>130</v>
      </c>
      <c r="B132" t="s">
        <v>311</v>
      </c>
      <c r="C132" s="3" t="s">
        <v>312</v>
      </c>
      <c r="D132" s="5">
        <v>9600</v>
      </c>
      <c r="E132" s="5">
        <v>14925</v>
      </c>
      <c r="F132" s="7">
        <f>ROUND(E132/D132*100,0)</f>
        <v>155</v>
      </c>
      <c r="G132" t="s">
        <v>20</v>
      </c>
      <c r="H132" s="7">
        <v>533</v>
      </c>
      <c r="I132" s="5">
        <f>IF(H132=0,0,ROUND(E132/H132,2))</f>
        <v>28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tr">
        <f>LEFT(P132,SEARCH("/",P132)-1)</f>
        <v>film &amp; video</v>
      </c>
      <c r="R132" t="str">
        <f>RIGHT(P132,LEN(P132)-SEARCH("/",P132))</f>
        <v>drama</v>
      </c>
    </row>
    <row r="133" spans="1:18" ht="34" x14ac:dyDescent="0.2">
      <c r="A133">
        <v>131</v>
      </c>
      <c r="B133" t="s">
        <v>313</v>
      </c>
      <c r="C133" s="3" t="s">
        <v>314</v>
      </c>
      <c r="D133" s="5">
        <v>164700</v>
      </c>
      <c r="E133" s="5">
        <v>166116</v>
      </c>
      <c r="F133" s="7">
        <f>ROUND(E133/D133*100,0)</f>
        <v>101</v>
      </c>
      <c r="G133" t="s">
        <v>20</v>
      </c>
      <c r="H133" s="7">
        <v>2443</v>
      </c>
      <c r="I133" s="5">
        <f>IF(H133=0,0,ROUND(E133/H133,2))</f>
        <v>68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tr">
        <f>LEFT(P133,SEARCH("/",P133)-1)</f>
        <v>technology</v>
      </c>
      <c r="R133" t="str">
        <f>RIGHT(P133,LEN(P133)-SEARCH("/",P133))</f>
        <v>web</v>
      </c>
    </row>
    <row r="134" spans="1:18" ht="17" x14ac:dyDescent="0.2">
      <c r="A134">
        <v>132</v>
      </c>
      <c r="B134" t="s">
        <v>315</v>
      </c>
      <c r="C134" s="3" t="s">
        <v>316</v>
      </c>
      <c r="D134" s="5">
        <v>3300</v>
      </c>
      <c r="E134" s="5">
        <v>3834</v>
      </c>
      <c r="F134" s="7">
        <f>ROUND(E134/D134*100,0)</f>
        <v>116</v>
      </c>
      <c r="G134" t="s">
        <v>20</v>
      </c>
      <c r="H134" s="7">
        <v>89</v>
      </c>
      <c r="I134" s="5">
        <f>IF(H134=0,0,ROUND(E134/H134,2))</f>
        <v>43.08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tr">
        <f>LEFT(P134,SEARCH("/",P134)-1)</f>
        <v>theater</v>
      </c>
      <c r="R134" t="str">
        <f>RIGHT(P134,LEN(P134)-SEARCH("/",P134))</f>
        <v>plays</v>
      </c>
    </row>
    <row r="135" spans="1:18" ht="17" x14ac:dyDescent="0.2">
      <c r="A135">
        <v>133</v>
      </c>
      <c r="B135" t="s">
        <v>317</v>
      </c>
      <c r="C135" s="3" t="s">
        <v>318</v>
      </c>
      <c r="D135" s="5">
        <v>4500</v>
      </c>
      <c r="E135" s="5">
        <v>13985</v>
      </c>
      <c r="F135" s="7">
        <f>ROUND(E135/D135*100,0)</f>
        <v>311</v>
      </c>
      <c r="G135" t="s">
        <v>20</v>
      </c>
      <c r="H135" s="7">
        <v>159</v>
      </c>
      <c r="I135" s="5">
        <f>IF(H135=0,0,ROUND(E135/H135,2))</f>
        <v>87.96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tr">
        <f>LEFT(P135,SEARCH("/",P135)-1)</f>
        <v>music</v>
      </c>
      <c r="R135" t="str">
        <f>RIGHT(P135,LEN(P135)-SEARCH("/",P135))</f>
        <v>world music</v>
      </c>
    </row>
    <row r="136" spans="1:18" ht="17" x14ac:dyDescent="0.2">
      <c r="A136">
        <v>134</v>
      </c>
      <c r="B136" t="s">
        <v>320</v>
      </c>
      <c r="C136" s="3" t="s">
        <v>321</v>
      </c>
      <c r="D136" s="5">
        <v>99500</v>
      </c>
      <c r="E136" s="5">
        <v>89288</v>
      </c>
      <c r="F136" s="7">
        <f>ROUND(E136/D136*100,0)</f>
        <v>90</v>
      </c>
      <c r="G136" t="s">
        <v>14</v>
      </c>
      <c r="H136" s="7">
        <v>940</v>
      </c>
      <c r="I136" s="5">
        <f>IF(H136=0,0,ROUND(E136/H136,2))</f>
        <v>94.99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tr">
        <f>LEFT(P136,SEARCH("/",P136)-1)</f>
        <v>film &amp; video</v>
      </c>
      <c r="R136" t="str">
        <f>RIGHT(P136,LEN(P136)-SEARCH("/",P136))</f>
        <v>documentary</v>
      </c>
    </row>
    <row r="137" spans="1:18" ht="17" x14ac:dyDescent="0.2">
      <c r="A137">
        <v>135</v>
      </c>
      <c r="B137" t="s">
        <v>322</v>
      </c>
      <c r="C137" s="3" t="s">
        <v>323</v>
      </c>
      <c r="D137" s="5">
        <v>7700</v>
      </c>
      <c r="E137" s="5">
        <v>5488</v>
      </c>
      <c r="F137" s="7">
        <f>ROUND(E137/D137*100,0)</f>
        <v>71</v>
      </c>
      <c r="G137" t="s">
        <v>14</v>
      </c>
      <c r="H137" s="7">
        <v>117</v>
      </c>
      <c r="I137" s="5">
        <f>IF(H137=0,0,ROUND(E137/H137,2))</f>
        <v>46.91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tr">
        <f>LEFT(P137,SEARCH("/",P137)-1)</f>
        <v>theater</v>
      </c>
      <c r="R137" t="str">
        <f>RIGHT(P137,LEN(P137)-SEARCH("/",P137))</f>
        <v>plays</v>
      </c>
    </row>
    <row r="138" spans="1:18" ht="17" x14ac:dyDescent="0.2">
      <c r="A138">
        <v>136</v>
      </c>
      <c r="B138" t="s">
        <v>324</v>
      </c>
      <c r="C138" s="3" t="s">
        <v>325</v>
      </c>
      <c r="D138" s="5">
        <v>82800</v>
      </c>
      <c r="E138" s="5">
        <v>2721</v>
      </c>
      <c r="F138" s="7">
        <f>ROUND(E138/D138*100,0)</f>
        <v>3</v>
      </c>
      <c r="G138" t="s">
        <v>74</v>
      </c>
      <c r="H138" s="7">
        <v>58</v>
      </c>
      <c r="I138" s="5">
        <f>IF(H138=0,0,ROUND(E138/H138,2))</f>
        <v>46.91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tr">
        <f>LEFT(P138,SEARCH("/",P138)-1)</f>
        <v>film &amp; video</v>
      </c>
      <c r="R138" t="str">
        <f>RIGHT(P138,LEN(P138)-SEARCH("/",P138))</f>
        <v>drama</v>
      </c>
    </row>
    <row r="139" spans="1:18" ht="17" x14ac:dyDescent="0.2">
      <c r="A139">
        <v>137</v>
      </c>
      <c r="B139" t="s">
        <v>326</v>
      </c>
      <c r="C139" s="3" t="s">
        <v>327</v>
      </c>
      <c r="D139" s="5">
        <v>1800</v>
      </c>
      <c r="E139" s="5">
        <v>4712</v>
      </c>
      <c r="F139" s="7">
        <f>ROUND(E139/D139*100,0)</f>
        <v>262</v>
      </c>
      <c r="G139" t="s">
        <v>20</v>
      </c>
      <c r="H139" s="7">
        <v>50</v>
      </c>
      <c r="I139" s="5">
        <f>IF(H139=0,0,ROUND(E139/H139,2))</f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tr">
        <f>LEFT(P139,SEARCH("/",P139)-1)</f>
        <v>publishing</v>
      </c>
      <c r="R139" t="str">
        <f>RIGHT(P139,LEN(P139)-SEARCH("/",P139))</f>
        <v>nonfiction</v>
      </c>
    </row>
    <row r="140" spans="1:18" ht="34" x14ac:dyDescent="0.2">
      <c r="A140">
        <v>138</v>
      </c>
      <c r="B140" t="s">
        <v>328</v>
      </c>
      <c r="C140" s="3" t="s">
        <v>329</v>
      </c>
      <c r="D140" s="5">
        <v>9600</v>
      </c>
      <c r="E140" s="5">
        <v>9216</v>
      </c>
      <c r="F140" s="7">
        <f>ROUND(E140/D140*100,0)</f>
        <v>96</v>
      </c>
      <c r="G140" t="s">
        <v>14</v>
      </c>
      <c r="H140" s="7">
        <v>115</v>
      </c>
      <c r="I140" s="5">
        <f>IF(H140=0,0,ROUND(E140/H140,2))</f>
        <v>80.14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tr">
        <f>LEFT(P140,SEARCH("/",P140)-1)</f>
        <v>games</v>
      </c>
      <c r="R140" t="str">
        <f>RIGHT(P140,LEN(P140)-SEARCH("/",P140))</f>
        <v>mobile games</v>
      </c>
    </row>
    <row r="141" spans="1:18" ht="17" x14ac:dyDescent="0.2">
      <c r="A141">
        <v>139</v>
      </c>
      <c r="B141" t="s">
        <v>330</v>
      </c>
      <c r="C141" s="3" t="s">
        <v>331</v>
      </c>
      <c r="D141" s="5">
        <v>92100</v>
      </c>
      <c r="E141" s="5">
        <v>19246</v>
      </c>
      <c r="F141" s="7">
        <f>ROUND(E141/D141*100,0)</f>
        <v>21</v>
      </c>
      <c r="G141" t="s">
        <v>14</v>
      </c>
      <c r="H141" s="7">
        <v>326</v>
      </c>
      <c r="I141" s="5">
        <f>IF(H141=0,0,ROUND(E141/H141,2))</f>
        <v>59.04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>LEFT(P141,SEARCH("/",P141)-1)</f>
        <v>technology</v>
      </c>
      <c r="R141" t="str">
        <f>RIGHT(P141,LEN(P141)-SEARCH("/",P141))</f>
        <v>wearables</v>
      </c>
    </row>
    <row r="142" spans="1:18" ht="34" x14ac:dyDescent="0.2">
      <c r="A142">
        <v>140</v>
      </c>
      <c r="B142" t="s">
        <v>332</v>
      </c>
      <c r="C142" s="3" t="s">
        <v>333</v>
      </c>
      <c r="D142" s="5">
        <v>5500</v>
      </c>
      <c r="E142" s="5">
        <v>12274</v>
      </c>
      <c r="F142" s="7">
        <f>ROUND(E142/D142*100,0)</f>
        <v>223</v>
      </c>
      <c r="G142" t="s">
        <v>20</v>
      </c>
      <c r="H142" s="7">
        <v>186</v>
      </c>
      <c r="I142" s="5">
        <f>IF(H142=0,0,ROUND(E142/H142,2))</f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tr">
        <f>LEFT(P142,SEARCH("/",P142)-1)</f>
        <v>film &amp; video</v>
      </c>
      <c r="R142" t="str">
        <f>RIGHT(P142,LEN(P142)-SEARCH("/",P142))</f>
        <v>documentary</v>
      </c>
    </row>
    <row r="143" spans="1:18" ht="17" x14ac:dyDescent="0.2">
      <c r="A143">
        <v>141</v>
      </c>
      <c r="B143" t="s">
        <v>334</v>
      </c>
      <c r="C143" s="3" t="s">
        <v>335</v>
      </c>
      <c r="D143" s="5">
        <v>64300</v>
      </c>
      <c r="E143" s="5">
        <v>65323</v>
      </c>
      <c r="F143" s="7">
        <f>ROUND(E143/D143*100,0)</f>
        <v>102</v>
      </c>
      <c r="G143" t="s">
        <v>20</v>
      </c>
      <c r="H143" s="7">
        <v>1071</v>
      </c>
      <c r="I143" s="5">
        <f>IF(H143=0,0,ROUND(E143/H143,2))</f>
        <v>60.99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tr">
        <f>LEFT(P143,SEARCH("/",P143)-1)</f>
        <v>technology</v>
      </c>
      <c r="R143" t="str">
        <f>RIGHT(P143,LEN(P143)-SEARCH("/",P143))</f>
        <v>web</v>
      </c>
    </row>
    <row r="144" spans="1:18" ht="34" x14ac:dyDescent="0.2">
      <c r="A144">
        <v>142</v>
      </c>
      <c r="B144" t="s">
        <v>336</v>
      </c>
      <c r="C144" s="3" t="s">
        <v>337</v>
      </c>
      <c r="D144" s="5">
        <v>5000</v>
      </c>
      <c r="E144" s="5">
        <v>11502</v>
      </c>
      <c r="F144" s="7">
        <f>ROUND(E144/D144*100,0)</f>
        <v>230</v>
      </c>
      <c r="G144" t="s">
        <v>20</v>
      </c>
      <c r="H144" s="7">
        <v>117</v>
      </c>
      <c r="I144" s="5">
        <f>IF(H144=0,0,ROUND(E144/H144,2))</f>
        <v>98.31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tr">
        <f>LEFT(P144,SEARCH("/",P144)-1)</f>
        <v>technology</v>
      </c>
      <c r="R144" t="str">
        <f>RIGHT(P144,LEN(P144)-SEARCH("/",P144))</f>
        <v>web</v>
      </c>
    </row>
    <row r="145" spans="1:18" ht="17" x14ac:dyDescent="0.2">
      <c r="A145">
        <v>143</v>
      </c>
      <c r="B145" t="s">
        <v>338</v>
      </c>
      <c r="C145" s="3" t="s">
        <v>339</v>
      </c>
      <c r="D145" s="5">
        <v>5400</v>
      </c>
      <c r="E145" s="5">
        <v>7322</v>
      </c>
      <c r="F145" s="7">
        <f>ROUND(E145/D145*100,0)</f>
        <v>136</v>
      </c>
      <c r="G145" t="s">
        <v>20</v>
      </c>
      <c r="H145" s="7">
        <v>70</v>
      </c>
      <c r="I145" s="5">
        <f>IF(H145=0,0,ROUND(E145/H145,2))</f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tr">
        <f>LEFT(P145,SEARCH("/",P145)-1)</f>
        <v>music</v>
      </c>
      <c r="R145" t="str">
        <f>RIGHT(P145,LEN(P145)-SEARCH("/",P145))</f>
        <v>indie rock</v>
      </c>
    </row>
    <row r="146" spans="1:18" ht="17" x14ac:dyDescent="0.2">
      <c r="A146">
        <v>144</v>
      </c>
      <c r="B146" t="s">
        <v>340</v>
      </c>
      <c r="C146" s="3" t="s">
        <v>341</v>
      </c>
      <c r="D146" s="5">
        <v>9000</v>
      </c>
      <c r="E146" s="5">
        <v>11619</v>
      </c>
      <c r="F146" s="7">
        <f>ROUND(E146/D146*100,0)</f>
        <v>129</v>
      </c>
      <c r="G146" t="s">
        <v>20</v>
      </c>
      <c r="H146" s="7">
        <v>135</v>
      </c>
      <c r="I146" s="5">
        <f>IF(H146=0,0,ROUND(E146/H146,2))</f>
        <v>86.07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tr">
        <f>LEFT(P146,SEARCH("/",P146)-1)</f>
        <v>theater</v>
      </c>
      <c r="R146" t="str">
        <f>RIGHT(P146,LEN(P146)-SEARCH("/",P146))</f>
        <v>plays</v>
      </c>
    </row>
    <row r="147" spans="1:18" ht="17" x14ac:dyDescent="0.2">
      <c r="A147">
        <v>145</v>
      </c>
      <c r="B147" t="s">
        <v>342</v>
      </c>
      <c r="C147" s="3" t="s">
        <v>343</v>
      </c>
      <c r="D147" s="5">
        <v>25000</v>
      </c>
      <c r="E147" s="5">
        <v>59128</v>
      </c>
      <c r="F147" s="7">
        <f>ROUND(E147/D147*100,0)</f>
        <v>237</v>
      </c>
      <c r="G147" t="s">
        <v>20</v>
      </c>
      <c r="H147" s="7">
        <v>768</v>
      </c>
      <c r="I147" s="5">
        <f>IF(H147=0,0,ROUND(E147/H147,2))</f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tr">
        <f>LEFT(P147,SEARCH("/",P147)-1)</f>
        <v>technology</v>
      </c>
      <c r="R147" t="str">
        <f>RIGHT(P147,LEN(P147)-SEARCH("/",P147))</f>
        <v>wearables</v>
      </c>
    </row>
    <row r="148" spans="1:18" ht="34" x14ac:dyDescent="0.2">
      <c r="A148">
        <v>146</v>
      </c>
      <c r="B148" t="s">
        <v>344</v>
      </c>
      <c r="C148" s="3" t="s">
        <v>345</v>
      </c>
      <c r="D148" s="5">
        <v>8800</v>
      </c>
      <c r="E148" s="5">
        <v>1518</v>
      </c>
      <c r="F148" s="7">
        <f>ROUND(E148/D148*100,0)</f>
        <v>17</v>
      </c>
      <c r="G148" t="s">
        <v>74</v>
      </c>
      <c r="H148" s="7">
        <v>51</v>
      </c>
      <c r="I148" s="5">
        <f>IF(H148=0,0,ROUND(E148/H148,2))</f>
        <v>29.76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tr">
        <f>LEFT(P148,SEARCH("/",P148)-1)</f>
        <v>theater</v>
      </c>
      <c r="R148" t="str">
        <f>RIGHT(P148,LEN(P148)-SEARCH("/",P148))</f>
        <v>plays</v>
      </c>
    </row>
    <row r="149" spans="1:18" ht="34" x14ac:dyDescent="0.2">
      <c r="A149">
        <v>147</v>
      </c>
      <c r="B149" t="s">
        <v>346</v>
      </c>
      <c r="C149" s="3" t="s">
        <v>347</v>
      </c>
      <c r="D149" s="5">
        <v>8300</v>
      </c>
      <c r="E149" s="5">
        <v>9337</v>
      </c>
      <c r="F149" s="7">
        <f>ROUND(E149/D149*100,0)</f>
        <v>112</v>
      </c>
      <c r="G149" t="s">
        <v>20</v>
      </c>
      <c r="H149" s="7">
        <v>199</v>
      </c>
      <c r="I149" s="5">
        <f>IF(H149=0,0,ROUND(E149/H149,2))</f>
        <v>46.92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tr">
        <f>LEFT(P149,SEARCH("/",P149)-1)</f>
        <v>theater</v>
      </c>
      <c r="R149" t="str">
        <f>RIGHT(P149,LEN(P149)-SEARCH("/",P149))</f>
        <v>plays</v>
      </c>
    </row>
    <row r="150" spans="1:18" ht="17" x14ac:dyDescent="0.2">
      <c r="A150">
        <v>148</v>
      </c>
      <c r="B150" t="s">
        <v>348</v>
      </c>
      <c r="C150" s="3" t="s">
        <v>349</v>
      </c>
      <c r="D150" s="5">
        <v>9300</v>
      </c>
      <c r="E150" s="5">
        <v>11255</v>
      </c>
      <c r="F150" s="7">
        <f>ROUND(E150/D150*100,0)</f>
        <v>121</v>
      </c>
      <c r="G150" t="s">
        <v>20</v>
      </c>
      <c r="H150" s="7">
        <v>107</v>
      </c>
      <c r="I150" s="5">
        <f>IF(H150=0,0,ROUND(E150/H150,2))</f>
        <v>105.19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tr">
        <f>LEFT(P150,SEARCH("/",P150)-1)</f>
        <v>technology</v>
      </c>
      <c r="R150" t="str">
        <f>RIGHT(P150,LEN(P150)-SEARCH("/",P150))</f>
        <v>wearables</v>
      </c>
    </row>
    <row r="151" spans="1:18" ht="17" x14ac:dyDescent="0.2">
      <c r="A151">
        <v>149</v>
      </c>
      <c r="B151" t="s">
        <v>350</v>
      </c>
      <c r="C151" s="3" t="s">
        <v>351</v>
      </c>
      <c r="D151" s="5">
        <v>6200</v>
      </c>
      <c r="E151" s="5">
        <v>13632</v>
      </c>
      <c r="F151" s="7">
        <f>ROUND(E151/D151*100,0)</f>
        <v>220</v>
      </c>
      <c r="G151" t="s">
        <v>20</v>
      </c>
      <c r="H151" s="7">
        <v>195</v>
      </c>
      <c r="I151" s="5">
        <f>IF(H151=0,0,ROUND(E151/H151,2))</f>
        <v>69.91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tr">
        <f>LEFT(P151,SEARCH("/",P151)-1)</f>
        <v>music</v>
      </c>
      <c r="R151" t="str">
        <f>RIGHT(P151,LEN(P151)-SEARCH("/",P151))</f>
        <v>indie rock</v>
      </c>
    </row>
    <row r="152" spans="1:18" ht="17" x14ac:dyDescent="0.2">
      <c r="A152">
        <v>150</v>
      </c>
      <c r="B152" t="s">
        <v>352</v>
      </c>
      <c r="C152" s="3" t="s">
        <v>353</v>
      </c>
      <c r="D152" s="5">
        <v>100</v>
      </c>
      <c r="E152" s="5">
        <v>1</v>
      </c>
      <c r="F152" s="7">
        <f>ROUND(E152/D152*100,0)</f>
        <v>1</v>
      </c>
      <c r="G152" t="s">
        <v>14</v>
      </c>
      <c r="H152" s="7">
        <v>1</v>
      </c>
      <c r="I152" s="5">
        <f>IF(H152=0,0,ROUND(E152/H152,2))</f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tr">
        <f>LEFT(P152,SEARCH("/",P152)-1)</f>
        <v>music</v>
      </c>
      <c r="R152" t="str">
        <f>RIGHT(P152,LEN(P152)-SEARCH("/",P152))</f>
        <v>rock</v>
      </c>
    </row>
    <row r="153" spans="1:18" ht="17" x14ac:dyDescent="0.2">
      <c r="A153">
        <v>151</v>
      </c>
      <c r="B153" t="s">
        <v>354</v>
      </c>
      <c r="C153" s="3" t="s">
        <v>355</v>
      </c>
      <c r="D153" s="5">
        <v>137200</v>
      </c>
      <c r="E153" s="5">
        <v>88037</v>
      </c>
      <c r="F153" s="7">
        <f>ROUND(E153/D153*100,0)</f>
        <v>64</v>
      </c>
      <c r="G153" t="s">
        <v>14</v>
      </c>
      <c r="H153" s="7">
        <v>1467</v>
      </c>
      <c r="I153" s="5">
        <f>IF(H153=0,0,ROUND(E153/H153,2))</f>
        <v>60.01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tr">
        <f>LEFT(P153,SEARCH("/",P153)-1)</f>
        <v>music</v>
      </c>
      <c r="R153" t="str">
        <f>RIGHT(P153,LEN(P153)-SEARCH("/",P153))</f>
        <v>electric music</v>
      </c>
    </row>
    <row r="154" spans="1:18" ht="17" x14ac:dyDescent="0.2">
      <c r="A154">
        <v>152</v>
      </c>
      <c r="B154" t="s">
        <v>356</v>
      </c>
      <c r="C154" s="3" t="s">
        <v>357</v>
      </c>
      <c r="D154" s="5">
        <v>41500</v>
      </c>
      <c r="E154" s="5">
        <v>175573</v>
      </c>
      <c r="F154" s="7">
        <f>ROUND(E154/D154*100,0)</f>
        <v>423</v>
      </c>
      <c r="G154" t="s">
        <v>20</v>
      </c>
      <c r="H154" s="7">
        <v>3376</v>
      </c>
      <c r="I154" s="5">
        <f>IF(H154=0,0,ROUND(E154/H154,2))</f>
        <v>52.01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tr">
        <f>LEFT(P154,SEARCH("/",P154)-1)</f>
        <v>music</v>
      </c>
      <c r="R154" t="str">
        <f>RIGHT(P154,LEN(P154)-SEARCH("/",P154))</f>
        <v>indie rock</v>
      </c>
    </row>
    <row r="155" spans="1:18" ht="17" x14ac:dyDescent="0.2">
      <c r="A155">
        <v>153</v>
      </c>
      <c r="B155" t="s">
        <v>358</v>
      </c>
      <c r="C155" s="3" t="s">
        <v>359</v>
      </c>
      <c r="D155" s="5">
        <v>189400</v>
      </c>
      <c r="E155" s="5">
        <v>176112</v>
      </c>
      <c r="F155" s="7">
        <f>ROUND(E155/D155*100,0)</f>
        <v>93</v>
      </c>
      <c r="G155" t="s">
        <v>14</v>
      </c>
      <c r="H155" s="7">
        <v>5681</v>
      </c>
      <c r="I155" s="5">
        <f>IF(H155=0,0,ROUND(E155/H155,2))</f>
        <v>31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tr">
        <f>LEFT(P155,SEARCH("/",P155)-1)</f>
        <v>theater</v>
      </c>
      <c r="R155" t="str">
        <f>RIGHT(P155,LEN(P155)-SEARCH("/",P155))</f>
        <v>plays</v>
      </c>
    </row>
    <row r="156" spans="1:18" ht="17" x14ac:dyDescent="0.2">
      <c r="A156">
        <v>154</v>
      </c>
      <c r="B156" t="s">
        <v>360</v>
      </c>
      <c r="C156" s="3" t="s">
        <v>361</v>
      </c>
      <c r="D156" s="5">
        <v>171300</v>
      </c>
      <c r="E156" s="5">
        <v>100650</v>
      </c>
      <c r="F156" s="7">
        <f>ROUND(E156/D156*100,0)</f>
        <v>59</v>
      </c>
      <c r="G156" t="s">
        <v>14</v>
      </c>
      <c r="H156" s="7">
        <v>1059</v>
      </c>
      <c r="I156" s="5">
        <f>IF(H156=0,0,ROUND(E156/H156,2))</f>
        <v>95.04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tr">
        <f>LEFT(P156,SEARCH("/",P156)-1)</f>
        <v>music</v>
      </c>
      <c r="R156" t="str">
        <f>RIGHT(P156,LEN(P156)-SEARCH("/",P156))</f>
        <v>indie rock</v>
      </c>
    </row>
    <row r="157" spans="1:18" ht="17" x14ac:dyDescent="0.2">
      <c r="A157">
        <v>155</v>
      </c>
      <c r="B157" t="s">
        <v>362</v>
      </c>
      <c r="C157" s="3" t="s">
        <v>363</v>
      </c>
      <c r="D157" s="5">
        <v>139500</v>
      </c>
      <c r="E157" s="5">
        <v>90706</v>
      </c>
      <c r="F157" s="7">
        <f>ROUND(E157/D157*100,0)</f>
        <v>65</v>
      </c>
      <c r="G157" t="s">
        <v>14</v>
      </c>
      <c r="H157" s="7">
        <v>1194</v>
      </c>
      <c r="I157" s="5">
        <f>IF(H157=0,0,ROUND(E157/H157,2))</f>
        <v>75.97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tr">
        <f>LEFT(P157,SEARCH("/",P157)-1)</f>
        <v>theater</v>
      </c>
      <c r="R157" t="str">
        <f>RIGHT(P157,LEN(P157)-SEARCH("/",P157))</f>
        <v>plays</v>
      </c>
    </row>
    <row r="158" spans="1:18" ht="17" x14ac:dyDescent="0.2">
      <c r="A158">
        <v>156</v>
      </c>
      <c r="B158" t="s">
        <v>364</v>
      </c>
      <c r="C158" s="3" t="s">
        <v>365</v>
      </c>
      <c r="D158" s="5">
        <v>36400</v>
      </c>
      <c r="E158" s="5">
        <v>26914</v>
      </c>
      <c r="F158" s="7">
        <f>ROUND(E158/D158*100,0)</f>
        <v>74</v>
      </c>
      <c r="G158" t="s">
        <v>74</v>
      </c>
      <c r="H158" s="7">
        <v>379</v>
      </c>
      <c r="I158" s="5">
        <f>IF(H158=0,0,ROUND(E158/H158,2))</f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tr">
        <f>LEFT(P158,SEARCH("/",P158)-1)</f>
        <v>music</v>
      </c>
      <c r="R158" t="str">
        <f>RIGHT(P158,LEN(P158)-SEARCH("/",P158))</f>
        <v>rock</v>
      </c>
    </row>
    <row r="159" spans="1:18" ht="17" x14ac:dyDescent="0.2">
      <c r="A159">
        <v>157</v>
      </c>
      <c r="B159" t="s">
        <v>366</v>
      </c>
      <c r="C159" s="3" t="s">
        <v>367</v>
      </c>
      <c r="D159" s="5">
        <v>4200</v>
      </c>
      <c r="E159" s="5">
        <v>2212</v>
      </c>
      <c r="F159" s="7">
        <f>ROUND(E159/D159*100,0)</f>
        <v>53</v>
      </c>
      <c r="G159" t="s">
        <v>14</v>
      </c>
      <c r="H159" s="7">
        <v>30</v>
      </c>
      <c r="I159" s="5">
        <f>IF(H159=0,0,ROUND(E159/H159,2))</f>
        <v>73.73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tr">
        <f>LEFT(P159,SEARCH("/",P159)-1)</f>
        <v>photography</v>
      </c>
      <c r="R159" t="str">
        <f>RIGHT(P159,LEN(P159)-SEARCH("/",P159))</f>
        <v>photography books</v>
      </c>
    </row>
    <row r="160" spans="1:18" ht="17" x14ac:dyDescent="0.2">
      <c r="A160">
        <v>158</v>
      </c>
      <c r="B160" t="s">
        <v>368</v>
      </c>
      <c r="C160" s="3" t="s">
        <v>369</v>
      </c>
      <c r="D160" s="5">
        <v>2100</v>
      </c>
      <c r="E160" s="5">
        <v>4640</v>
      </c>
      <c r="F160" s="7">
        <f>ROUND(E160/D160*100,0)</f>
        <v>221</v>
      </c>
      <c r="G160" t="s">
        <v>20</v>
      </c>
      <c r="H160" s="7">
        <v>41</v>
      </c>
      <c r="I160" s="5">
        <f>IF(H160=0,0,ROUND(E160/H160,2))</f>
        <v>113.17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tr">
        <f>LEFT(P160,SEARCH("/",P160)-1)</f>
        <v>music</v>
      </c>
      <c r="R160" t="str">
        <f>RIGHT(P160,LEN(P160)-SEARCH("/",P160))</f>
        <v>rock</v>
      </c>
    </row>
    <row r="161" spans="1:18" ht="17" x14ac:dyDescent="0.2">
      <c r="A161">
        <v>159</v>
      </c>
      <c r="B161" t="s">
        <v>370</v>
      </c>
      <c r="C161" s="3" t="s">
        <v>371</v>
      </c>
      <c r="D161" s="5">
        <v>191200</v>
      </c>
      <c r="E161" s="5">
        <v>191222</v>
      </c>
      <c r="F161" s="7">
        <f>ROUND(E161/D161*100,0)</f>
        <v>100</v>
      </c>
      <c r="G161" t="s">
        <v>20</v>
      </c>
      <c r="H161" s="7">
        <v>1821</v>
      </c>
      <c r="I161" s="5">
        <f>IF(H161=0,0,ROUND(E161/H161,2))</f>
        <v>105.01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tr">
        <f>LEFT(P161,SEARCH("/",P161)-1)</f>
        <v>theater</v>
      </c>
      <c r="R161" t="str">
        <f>RIGHT(P161,LEN(P161)-SEARCH("/",P161))</f>
        <v>plays</v>
      </c>
    </row>
    <row r="162" spans="1:18" ht="17" x14ac:dyDescent="0.2">
      <c r="A162">
        <v>160</v>
      </c>
      <c r="B162" t="s">
        <v>372</v>
      </c>
      <c r="C162" s="3" t="s">
        <v>373</v>
      </c>
      <c r="D162" s="5">
        <v>8000</v>
      </c>
      <c r="E162" s="5">
        <v>12985</v>
      </c>
      <c r="F162" s="7">
        <f>ROUND(E162/D162*100,0)</f>
        <v>162</v>
      </c>
      <c r="G162" t="s">
        <v>20</v>
      </c>
      <c r="H162" s="7">
        <v>164</v>
      </c>
      <c r="I162" s="5">
        <f>IF(H162=0,0,ROUND(E162/H162,2))</f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tr">
        <f>LEFT(P162,SEARCH("/",P162)-1)</f>
        <v>technology</v>
      </c>
      <c r="R162" t="str">
        <f>RIGHT(P162,LEN(P162)-SEARCH("/",P162))</f>
        <v>wearables</v>
      </c>
    </row>
    <row r="163" spans="1:18" ht="34" x14ac:dyDescent="0.2">
      <c r="A163">
        <v>161</v>
      </c>
      <c r="B163" t="s">
        <v>374</v>
      </c>
      <c r="C163" s="3" t="s">
        <v>375</v>
      </c>
      <c r="D163" s="5">
        <v>5500</v>
      </c>
      <c r="E163" s="5">
        <v>4300</v>
      </c>
      <c r="F163" s="7">
        <f>ROUND(E163/D163*100,0)</f>
        <v>78</v>
      </c>
      <c r="G163" t="s">
        <v>14</v>
      </c>
      <c r="H163" s="7">
        <v>75</v>
      </c>
      <c r="I163" s="5">
        <f>IF(H163=0,0,ROUND(E163/H163,2))</f>
        <v>57.33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tr">
        <f>LEFT(P163,SEARCH("/",P163)-1)</f>
        <v>technology</v>
      </c>
      <c r="R163" t="str">
        <f>RIGHT(P163,LEN(P163)-SEARCH("/",P163))</f>
        <v>web</v>
      </c>
    </row>
    <row r="164" spans="1:18" ht="34" x14ac:dyDescent="0.2">
      <c r="A164">
        <v>162</v>
      </c>
      <c r="B164" t="s">
        <v>376</v>
      </c>
      <c r="C164" s="3" t="s">
        <v>377</v>
      </c>
      <c r="D164" s="5">
        <v>6100</v>
      </c>
      <c r="E164" s="5">
        <v>9134</v>
      </c>
      <c r="F164" s="7">
        <f>ROUND(E164/D164*100,0)</f>
        <v>150</v>
      </c>
      <c r="G164" t="s">
        <v>20</v>
      </c>
      <c r="H164" s="7">
        <v>157</v>
      </c>
      <c r="I164" s="5">
        <f>IF(H164=0,0,ROUND(E164/H164,2))</f>
        <v>58.18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tr">
        <f>LEFT(P164,SEARCH("/",P164)-1)</f>
        <v>music</v>
      </c>
      <c r="R164" t="str">
        <f>RIGHT(P164,LEN(P164)-SEARCH("/",P164))</f>
        <v>rock</v>
      </c>
    </row>
    <row r="165" spans="1:18" ht="17" x14ac:dyDescent="0.2">
      <c r="A165">
        <v>163</v>
      </c>
      <c r="B165" t="s">
        <v>378</v>
      </c>
      <c r="C165" s="3" t="s">
        <v>379</v>
      </c>
      <c r="D165" s="5">
        <v>3500</v>
      </c>
      <c r="E165" s="5">
        <v>8864</v>
      </c>
      <c r="F165" s="7">
        <f>ROUND(E165/D165*100,0)</f>
        <v>253</v>
      </c>
      <c r="G165" t="s">
        <v>20</v>
      </c>
      <c r="H165" s="7">
        <v>246</v>
      </c>
      <c r="I165" s="5">
        <f>IF(H165=0,0,ROUND(E165/H165,2))</f>
        <v>36.03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tr">
        <f>LEFT(P165,SEARCH("/",P165)-1)</f>
        <v>photography</v>
      </c>
      <c r="R165" t="str">
        <f>RIGHT(P165,LEN(P165)-SEARCH("/",P165))</f>
        <v>photography books</v>
      </c>
    </row>
    <row r="166" spans="1:18" ht="17" x14ac:dyDescent="0.2">
      <c r="A166">
        <v>164</v>
      </c>
      <c r="B166" t="s">
        <v>380</v>
      </c>
      <c r="C166" s="3" t="s">
        <v>381</v>
      </c>
      <c r="D166" s="5">
        <v>150500</v>
      </c>
      <c r="E166" s="5">
        <v>150755</v>
      </c>
      <c r="F166" s="7">
        <f>ROUND(E166/D166*100,0)</f>
        <v>100</v>
      </c>
      <c r="G166" t="s">
        <v>20</v>
      </c>
      <c r="H166" s="7">
        <v>1396</v>
      </c>
      <c r="I166" s="5">
        <f>IF(H166=0,0,ROUND(E166/H166,2))</f>
        <v>107.99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tr">
        <f>LEFT(P166,SEARCH("/",P166)-1)</f>
        <v>theater</v>
      </c>
      <c r="R166" t="str">
        <f>RIGHT(P166,LEN(P166)-SEARCH("/",P166))</f>
        <v>plays</v>
      </c>
    </row>
    <row r="167" spans="1:18" ht="17" x14ac:dyDescent="0.2">
      <c r="A167">
        <v>165</v>
      </c>
      <c r="B167" t="s">
        <v>382</v>
      </c>
      <c r="C167" s="3" t="s">
        <v>383</v>
      </c>
      <c r="D167" s="5">
        <v>90400</v>
      </c>
      <c r="E167" s="5">
        <v>110279</v>
      </c>
      <c r="F167" s="7">
        <f>ROUND(E167/D167*100,0)</f>
        <v>122</v>
      </c>
      <c r="G167" t="s">
        <v>20</v>
      </c>
      <c r="H167" s="7">
        <v>2506</v>
      </c>
      <c r="I167" s="5">
        <f>IF(H167=0,0,ROUND(E167/H167,2))</f>
        <v>44.01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tr">
        <f>LEFT(P167,SEARCH("/",P167)-1)</f>
        <v>technology</v>
      </c>
      <c r="R167" t="str">
        <f>RIGHT(P167,LEN(P167)-SEARCH("/",P167))</f>
        <v>web</v>
      </c>
    </row>
    <row r="168" spans="1:18" ht="17" x14ac:dyDescent="0.2">
      <c r="A168">
        <v>166</v>
      </c>
      <c r="B168" t="s">
        <v>384</v>
      </c>
      <c r="C168" s="3" t="s">
        <v>385</v>
      </c>
      <c r="D168" s="5">
        <v>9800</v>
      </c>
      <c r="E168" s="5">
        <v>13439</v>
      </c>
      <c r="F168" s="7">
        <f>ROUND(E168/D168*100,0)</f>
        <v>137</v>
      </c>
      <c r="G168" t="s">
        <v>20</v>
      </c>
      <c r="H168" s="7">
        <v>244</v>
      </c>
      <c r="I168" s="5">
        <f>IF(H168=0,0,ROUND(E168/H168,2))</f>
        <v>55.08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tr">
        <f>LEFT(P168,SEARCH("/",P168)-1)</f>
        <v>photography</v>
      </c>
      <c r="R168" t="str">
        <f>RIGHT(P168,LEN(P168)-SEARCH("/",P168))</f>
        <v>photography books</v>
      </c>
    </row>
    <row r="169" spans="1:18" ht="17" x14ac:dyDescent="0.2">
      <c r="A169">
        <v>167</v>
      </c>
      <c r="B169" t="s">
        <v>386</v>
      </c>
      <c r="C169" s="3" t="s">
        <v>387</v>
      </c>
      <c r="D169" s="5">
        <v>2600</v>
      </c>
      <c r="E169" s="5">
        <v>10804</v>
      </c>
      <c r="F169" s="7">
        <f>ROUND(E169/D169*100,0)</f>
        <v>416</v>
      </c>
      <c r="G169" t="s">
        <v>20</v>
      </c>
      <c r="H169" s="7">
        <v>146</v>
      </c>
      <c r="I169" s="5">
        <f>IF(H169=0,0,ROUND(E169/H169,2))</f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tr">
        <f>LEFT(P169,SEARCH("/",P169)-1)</f>
        <v>theater</v>
      </c>
      <c r="R169" t="str">
        <f>RIGHT(P169,LEN(P169)-SEARCH("/",P169))</f>
        <v>plays</v>
      </c>
    </row>
    <row r="170" spans="1:18" ht="17" x14ac:dyDescent="0.2">
      <c r="A170">
        <v>168</v>
      </c>
      <c r="B170" t="s">
        <v>388</v>
      </c>
      <c r="C170" s="3" t="s">
        <v>389</v>
      </c>
      <c r="D170" s="5">
        <v>128100</v>
      </c>
      <c r="E170" s="5">
        <v>40107</v>
      </c>
      <c r="F170" s="7">
        <f>ROUND(E170/D170*100,0)</f>
        <v>31</v>
      </c>
      <c r="G170" t="s">
        <v>14</v>
      </c>
      <c r="H170" s="7">
        <v>955</v>
      </c>
      <c r="I170" s="5">
        <f>IF(H170=0,0,ROUND(E170/H170,2))</f>
        <v>42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tr">
        <f>LEFT(P170,SEARCH("/",P170)-1)</f>
        <v>music</v>
      </c>
      <c r="R170" t="str">
        <f>RIGHT(P170,LEN(P170)-SEARCH("/",P170))</f>
        <v>indie rock</v>
      </c>
    </row>
    <row r="171" spans="1:18" ht="17" x14ac:dyDescent="0.2">
      <c r="A171">
        <v>169</v>
      </c>
      <c r="B171" t="s">
        <v>390</v>
      </c>
      <c r="C171" s="3" t="s">
        <v>391</v>
      </c>
      <c r="D171" s="5">
        <v>23300</v>
      </c>
      <c r="E171" s="5">
        <v>98811</v>
      </c>
      <c r="F171" s="7">
        <f>ROUND(E171/D171*100,0)</f>
        <v>424</v>
      </c>
      <c r="G171" t="s">
        <v>20</v>
      </c>
      <c r="H171" s="7">
        <v>1267</v>
      </c>
      <c r="I171" s="5">
        <f>IF(H171=0,0,ROUND(E171/H171,2))</f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tr">
        <f>LEFT(P171,SEARCH("/",P171)-1)</f>
        <v>film &amp; video</v>
      </c>
      <c r="R171" t="str">
        <f>RIGHT(P171,LEN(P171)-SEARCH("/",P171))</f>
        <v>shorts</v>
      </c>
    </row>
    <row r="172" spans="1:18" ht="17" x14ac:dyDescent="0.2">
      <c r="A172">
        <v>170</v>
      </c>
      <c r="B172" t="s">
        <v>392</v>
      </c>
      <c r="C172" s="3" t="s">
        <v>393</v>
      </c>
      <c r="D172" s="5">
        <v>188100</v>
      </c>
      <c r="E172" s="5">
        <v>5528</v>
      </c>
      <c r="F172" s="7">
        <f>ROUND(E172/D172*100,0)</f>
        <v>3</v>
      </c>
      <c r="G172" t="s">
        <v>14</v>
      </c>
      <c r="H172" s="7">
        <v>67</v>
      </c>
      <c r="I172" s="5">
        <f>IF(H172=0,0,ROUND(E172/H172,2))</f>
        <v>82.51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tr">
        <f>LEFT(P172,SEARCH("/",P172)-1)</f>
        <v>music</v>
      </c>
      <c r="R172" t="str">
        <f>RIGHT(P172,LEN(P172)-SEARCH("/",P172))</f>
        <v>indie rock</v>
      </c>
    </row>
    <row r="173" spans="1:18" ht="34" x14ac:dyDescent="0.2">
      <c r="A173">
        <v>171</v>
      </c>
      <c r="B173" t="s">
        <v>394</v>
      </c>
      <c r="C173" s="3" t="s">
        <v>395</v>
      </c>
      <c r="D173" s="5">
        <v>4900</v>
      </c>
      <c r="E173" s="5">
        <v>521</v>
      </c>
      <c r="F173" s="7">
        <f>ROUND(E173/D173*100,0)</f>
        <v>11</v>
      </c>
      <c r="G173" t="s">
        <v>14</v>
      </c>
      <c r="H173" s="7">
        <v>5</v>
      </c>
      <c r="I173" s="5">
        <f>IF(H173=0,0,ROUND(E173/H173,2))</f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tr">
        <f>LEFT(P173,SEARCH("/",P173)-1)</f>
        <v>publishing</v>
      </c>
      <c r="R173" t="str">
        <f>RIGHT(P173,LEN(P173)-SEARCH("/",P173))</f>
        <v>translations</v>
      </c>
    </row>
    <row r="174" spans="1:18" ht="17" x14ac:dyDescent="0.2">
      <c r="A174">
        <v>172</v>
      </c>
      <c r="B174" t="s">
        <v>396</v>
      </c>
      <c r="C174" s="3" t="s">
        <v>397</v>
      </c>
      <c r="D174" s="5">
        <v>800</v>
      </c>
      <c r="E174" s="5">
        <v>663</v>
      </c>
      <c r="F174" s="7">
        <f>ROUND(E174/D174*100,0)</f>
        <v>83</v>
      </c>
      <c r="G174" t="s">
        <v>14</v>
      </c>
      <c r="H174" s="7">
        <v>26</v>
      </c>
      <c r="I174" s="5">
        <f>IF(H174=0,0,ROUND(E174/H174,2))</f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tr">
        <f>LEFT(P174,SEARCH("/",P174)-1)</f>
        <v>film &amp; video</v>
      </c>
      <c r="R174" t="str">
        <f>RIGHT(P174,LEN(P174)-SEARCH("/",P174))</f>
        <v>documentary</v>
      </c>
    </row>
    <row r="175" spans="1:18" ht="34" x14ac:dyDescent="0.2">
      <c r="A175">
        <v>173</v>
      </c>
      <c r="B175" t="s">
        <v>398</v>
      </c>
      <c r="C175" s="3" t="s">
        <v>399</v>
      </c>
      <c r="D175" s="5">
        <v>96700</v>
      </c>
      <c r="E175" s="5">
        <v>157635</v>
      </c>
      <c r="F175" s="7">
        <f>ROUND(E175/D175*100,0)</f>
        <v>163</v>
      </c>
      <c r="G175" t="s">
        <v>20</v>
      </c>
      <c r="H175" s="7">
        <v>1561</v>
      </c>
      <c r="I175" s="5">
        <f>IF(H175=0,0,ROUND(E175/H175,2))</f>
        <v>100.98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tr">
        <f>LEFT(P175,SEARCH("/",P175)-1)</f>
        <v>theater</v>
      </c>
      <c r="R175" t="str">
        <f>RIGHT(P175,LEN(P175)-SEARCH("/",P175))</f>
        <v>plays</v>
      </c>
    </row>
    <row r="176" spans="1:18" ht="17" x14ac:dyDescent="0.2">
      <c r="A176">
        <v>174</v>
      </c>
      <c r="B176" t="s">
        <v>400</v>
      </c>
      <c r="C176" s="3" t="s">
        <v>401</v>
      </c>
      <c r="D176" s="5">
        <v>600</v>
      </c>
      <c r="E176" s="5">
        <v>5368</v>
      </c>
      <c r="F176" s="7">
        <f>ROUND(E176/D176*100,0)</f>
        <v>895</v>
      </c>
      <c r="G176" t="s">
        <v>20</v>
      </c>
      <c r="H176" s="7">
        <v>48</v>
      </c>
      <c r="I176" s="5">
        <f>IF(H176=0,0,ROUND(E176/H176,2))</f>
        <v>111.83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tr">
        <f>LEFT(P176,SEARCH("/",P176)-1)</f>
        <v>technology</v>
      </c>
      <c r="R176" t="str">
        <f>RIGHT(P176,LEN(P176)-SEARCH("/",P176))</f>
        <v>wearables</v>
      </c>
    </row>
    <row r="177" spans="1:18" ht="17" x14ac:dyDescent="0.2">
      <c r="A177">
        <v>175</v>
      </c>
      <c r="B177" t="s">
        <v>402</v>
      </c>
      <c r="C177" s="3" t="s">
        <v>403</v>
      </c>
      <c r="D177" s="5">
        <v>181200</v>
      </c>
      <c r="E177" s="5">
        <v>47459</v>
      </c>
      <c r="F177" s="7">
        <f>ROUND(E177/D177*100,0)</f>
        <v>26</v>
      </c>
      <c r="G177" t="s">
        <v>14</v>
      </c>
      <c r="H177" s="7">
        <v>1130</v>
      </c>
      <c r="I177" s="5">
        <f>IF(H177=0,0,ROUND(E177/H177,2))</f>
        <v>42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tr">
        <f>LEFT(P177,SEARCH("/",P177)-1)</f>
        <v>theater</v>
      </c>
      <c r="R177" t="str">
        <f>RIGHT(P177,LEN(P177)-SEARCH("/",P177))</f>
        <v>plays</v>
      </c>
    </row>
    <row r="178" spans="1:18" ht="34" x14ac:dyDescent="0.2">
      <c r="A178">
        <v>176</v>
      </c>
      <c r="B178" t="s">
        <v>404</v>
      </c>
      <c r="C178" s="3" t="s">
        <v>405</v>
      </c>
      <c r="D178" s="5">
        <v>115000</v>
      </c>
      <c r="E178" s="5">
        <v>86060</v>
      </c>
      <c r="F178" s="7">
        <f>ROUND(E178/D178*100,0)</f>
        <v>75</v>
      </c>
      <c r="G178" t="s">
        <v>14</v>
      </c>
      <c r="H178" s="7">
        <v>782</v>
      </c>
      <c r="I178" s="5">
        <f>IF(H178=0,0,ROUND(E178/H178,2))</f>
        <v>110.05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tr">
        <f>LEFT(P178,SEARCH("/",P178)-1)</f>
        <v>theater</v>
      </c>
      <c r="R178" t="str">
        <f>RIGHT(P178,LEN(P178)-SEARCH("/",P178))</f>
        <v>plays</v>
      </c>
    </row>
    <row r="179" spans="1:18" ht="17" x14ac:dyDescent="0.2">
      <c r="A179">
        <v>177</v>
      </c>
      <c r="B179" t="s">
        <v>406</v>
      </c>
      <c r="C179" s="3" t="s">
        <v>407</v>
      </c>
      <c r="D179" s="5">
        <v>38800</v>
      </c>
      <c r="E179" s="5">
        <v>161593</v>
      </c>
      <c r="F179" s="7">
        <f>ROUND(E179/D179*100,0)</f>
        <v>416</v>
      </c>
      <c r="G179" t="s">
        <v>20</v>
      </c>
      <c r="H179" s="7">
        <v>2739</v>
      </c>
      <c r="I179" s="5">
        <f>IF(H179=0,0,ROUND(E179/H179,2))</f>
        <v>59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tr">
        <f>LEFT(P179,SEARCH("/",P179)-1)</f>
        <v>theater</v>
      </c>
      <c r="R179" t="str">
        <f>RIGHT(P179,LEN(P179)-SEARCH("/",P179))</f>
        <v>plays</v>
      </c>
    </row>
    <row r="180" spans="1:18" ht="17" x14ac:dyDescent="0.2">
      <c r="A180">
        <v>178</v>
      </c>
      <c r="B180" t="s">
        <v>408</v>
      </c>
      <c r="C180" s="3" t="s">
        <v>409</v>
      </c>
      <c r="D180" s="5">
        <v>7200</v>
      </c>
      <c r="E180" s="5">
        <v>6927</v>
      </c>
      <c r="F180" s="7">
        <f>ROUND(E180/D180*100,0)</f>
        <v>96</v>
      </c>
      <c r="G180" t="s">
        <v>14</v>
      </c>
      <c r="H180" s="7">
        <v>210</v>
      </c>
      <c r="I180" s="5">
        <f>IF(H180=0,0,ROUND(E180/H180,2))</f>
        <v>32.99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tr">
        <f>LEFT(P180,SEARCH("/",P180)-1)</f>
        <v>food</v>
      </c>
      <c r="R180" t="str">
        <f>RIGHT(P180,LEN(P180)-SEARCH("/",P180))</f>
        <v>food trucks</v>
      </c>
    </row>
    <row r="181" spans="1:18" ht="34" x14ac:dyDescent="0.2">
      <c r="A181">
        <v>179</v>
      </c>
      <c r="B181" t="s">
        <v>410</v>
      </c>
      <c r="C181" s="3" t="s">
        <v>411</v>
      </c>
      <c r="D181" s="5">
        <v>44500</v>
      </c>
      <c r="E181" s="5">
        <v>159185</v>
      </c>
      <c r="F181" s="7">
        <f>ROUND(E181/D181*100,0)</f>
        <v>358</v>
      </c>
      <c r="G181" t="s">
        <v>20</v>
      </c>
      <c r="H181" s="7">
        <v>3537</v>
      </c>
      <c r="I181" s="5">
        <f>IF(H181=0,0,ROUND(E181/H181,2))</f>
        <v>45.01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tr">
        <f>LEFT(P181,SEARCH("/",P181)-1)</f>
        <v>theater</v>
      </c>
      <c r="R181" t="str">
        <f>RIGHT(P181,LEN(P181)-SEARCH("/",P181))</f>
        <v>plays</v>
      </c>
    </row>
    <row r="182" spans="1:18" ht="17" x14ac:dyDescent="0.2">
      <c r="A182">
        <v>180</v>
      </c>
      <c r="B182" t="s">
        <v>412</v>
      </c>
      <c r="C182" s="3" t="s">
        <v>413</v>
      </c>
      <c r="D182" s="5">
        <v>56000</v>
      </c>
      <c r="E182" s="5">
        <v>172736</v>
      </c>
      <c r="F182" s="7">
        <f>ROUND(E182/D182*100,0)</f>
        <v>308</v>
      </c>
      <c r="G182" t="s">
        <v>20</v>
      </c>
      <c r="H182" s="7">
        <v>2107</v>
      </c>
      <c r="I182" s="5">
        <f>IF(H182=0,0,ROUND(E182/H182,2))</f>
        <v>81.98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tr">
        <f>LEFT(P182,SEARCH("/",P182)-1)</f>
        <v>technology</v>
      </c>
      <c r="R182" t="str">
        <f>RIGHT(P182,LEN(P182)-SEARCH("/",P182))</f>
        <v>wearables</v>
      </c>
    </row>
    <row r="183" spans="1:18" ht="17" x14ac:dyDescent="0.2">
      <c r="A183">
        <v>181</v>
      </c>
      <c r="B183" t="s">
        <v>414</v>
      </c>
      <c r="C183" s="3" t="s">
        <v>415</v>
      </c>
      <c r="D183" s="5">
        <v>8600</v>
      </c>
      <c r="E183" s="5">
        <v>5315</v>
      </c>
      <c r="F183" s="7">
        <f>ROUND(E183/D183*100,0)</f>
        <v>62</v>
      </c>
      <c r="G183" t="s">
        <v>14</v>
      </c>
      <c r="H183" s="7">
        <v>136</v>
      </c>
      <c r="I183" s="5">
        <f>IF(H183=0,0,ROUND(E183/H183,2))</f>
        <v>39.08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tr">
        <f>LEFT(P183,SEARCH("/",P183)-1)</f>
        <v>technology</v>
      </c>
      <c r="R183" t="str">
        <f>RIGHT(P183,LEN(P183)-SEARCH("/",P183))</f>
        <v>web</v>
      </c>
    </row>
    <row r="184" spans="1:18" ht="34" x14ac:dyDescent="0.2">
      <c r="A184">
        <v>182</v>
      </c>
      <c r="B184" t="s">
        <v>416</v>
      </c>
      <c r="C184" s="3" t="s">
        <v>417</v>
      </c>
      <c r="D184" s="5">
        <v>27100</v>
      </c>
      <c r="E184" s="5">
        <v>195750</v>
      </c>
      <c r="F184" s="7">
        <f>ROUND(E184/D184*100,0)</f>
        <v>722</v>
      </c>
      <c r="G184" t="s">
        <v>20</v>
      </c>
      <c r="H184" s="7">
        <v>3318</v>
      </c>
      <c r="I184" s="5">
        <f>IF(H184=0,0,ROUND(E184/H184,2))</f>
        <v>59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tr">
        <f>LEFT(P184,SEARCH("/",P184)-1)</f>
        <v>theater</v>
      </c>
      <c r="R184" t="str">
        <f>RIGHT(P184,LEN(P184)-SEARCH("/",P184))</f>
        <v>plays</v>
      </c>
    </row>
    <row r="185" spans="1:18" ht="34" x14ac:dyDescent="0.2">
      <c r="A185">
        <v>183</v>
      </c>
      <c r="B185" t="s">
        <v>418</v>
      </c>
      <c r="C185" s="3" t="s">
        <v>419</v>
      </c>
      <c r="D185" s="5">
        <v>5100</v>
      </c>
      <c r="E185" s="5">
        <v>3525</v>
      </c>
      <c r="F185" s="7">
        <f>ROUND(E185/D185*100,0)</f>
        <v>69</v>
      </c>
      <c r="G185" t="s">
        <v>14</v>
      </c>
      <c r="H185" s="7">
        <v>86</v>
      </c>
      <c r="I185" s="5">
        <f>IF(H185=0,0,ROUND(E185/H185,2))</f>
        <v>40.99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tr">
        <f>LEFT(P185,SEARCH("/",P185)-1)</f>
        <v>music</v>
      </c>
      <c r="R185" t="str">
        <f>RIGHT(P185,LEN(P185)-SEARCH("/",P185))</f>
        <v>rock</v>
      </c>
    </row>
    <row r="186" spans="1:18" ht="17" x14ac:dyDescent="0.2">
      <c r="A186">
        <v>184</v>
      </c>
      <c r="B186" t="s">
        <v>420</v>
      </c>
      <c r="C186" s="3" t="s">
        <v>421</v>
      </c>
      <c r="D186" s="5">
        <v>3600</v>
      </c>
      <c r="E186" s="5">
        <v>10550</v>
      </c>
      <c r="F186" s="7">
        <f>ROUND(E186/D186*100,0)</f>
        <v>293</v>
      </c>
      <c r="G186" t="s">
        <v>20</v>
      </c>
      <c r="H186" s="7">
        <v>340</v>
      </c>
      <c r="I186" s="5">
        <f>IF(H186=0,0,ROUND(E186/H186,2))</f>
        <v>31.03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tr">
        <f>LEFT(P186,SEARCH("/",P186)-1)</f>
        <v>theater</v>
      </c>
      <c r="R186" t="str">
        <f>RIGHT(P186,LEN(P186)-SEARCH("/",P186))</f>
        <v>plays</v>
      </c>
    </row>
    <row r="187" spans="1:18" ht="17" x14ac:dyDescent="0.2">
      <c r="A187">
        <v>185</v>
      </c>
      <c r="B187" t="s">
        <v>422</v>
      </c>
      <c r="C187" s="3" t="s">
        <v>423</v>
      </c>
      <c r="D187" s="5">
        <v>1000</v>
      </c>
      <c r="E187" s="5">
        <v>718</v>
      </c>
      <c r="F187" s="7">
        <f>ROUND(E187/D187*100,0)</f>
        <v>72</v>
      </c>
      <c r="G187" t="s">
        <v>14</v>
      </c>
      <c r="H187" s="7">
        <v>19</v>
      </c>
      <c r="I187" s="5">
        <f>IF(H187=0,0,ROUND(E187/H187,2))</f>
        <v>37.79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tr">
        <f>LEFT(P187,SEARCH("/",P187)-1)</f>
        <v>film &amp; video</v>
      </c>
      <c r="R187" t="str">
        <f>RIGHT(P187,LEN(P187)-SEARCH("/",P187))</f>
        <v>television</v>
      </c>
    </row>
    <row r="188" spans="1:18" ht="17" x14ac:dyDescent="0.2">
      <c r="A188">
        <v>186</v>
      </c>
      <c r="B188" t="s">
        <v>424</v>
      </c>
      <c r="C188" s="3" t="s">
        <v>425</v>
      </c>
      <c r="D188" s="5">
        <v>88800</v>
      </c>
      <c r="E188" s="5">
        <v>28358</v>
      </c>
      <c r="F188" s="7">
        <f>ROUND(E188/D188*100,0)</f>
        <v>32</v>
      </c>
      <c r="G188" t="s">
        <v>14</v>
      </c>
      <c r="H188" s="7">
        <v>886</v>
      </c>
      <c r="I188" s="5">
        <f>IF(H188=0,0,ROUND(E188/H188,2))</f>
        <v>32.01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tr">
        <f>LEFT(P188,SEARCH("/",P188)-1)</f>
        <v>theater</v>
      </c>
      <c r="R188" t="str">
        <f>RIGHT(P188,LEN(P188)-SEARCH("/",P188))</f>
        <v>plays</v>
      </c>
    </row>
    <row r="189" spans="1:18" ht="17" x14ac:dyDescent="0.2">
      <c r="A189">
        <v>187</v>
      </c>
      <c r="B189" t="s">
        <v>426</v>
      </c>
      <c r="C189" s="3" t="s">
        <v>427</v>
      </c>
      <c r="D189" s="5">
        <v>60200</v>
      </c>
      <c r="E189" s="5">
        <v>138384</v>
      </c>
      <c r="F189" s="7">
        <f>ROUND(E189/D189*100,0)</f>
        <v>230</v>
      </c>
      <c r="G189" t="s">
        <v>20</v>
      </c>
      <c r="H189" s="7">
        <v>1442</v>
      </c>
      <c r="I189" s="5">
        <f>IF(H189=0,0,ROUND(E189/H189,2))</f>
        <v>95.97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tr">
        <f>LEFT(P189,SEARCH("/",P189)-1)</f>
        <v>film &amp; video</v>
      </c>
      <c r="R189" t="str">
        <f>RIGHT(P189,LEN(P189)-SEARCH("/",P189))</f>
        <v>shorts</v>
      </c>
    </row>
    <row r="190" spans="1:18" ht="17" x14ac:dyDescent="0.2">
      <c r="A190">
        <v>188</v>
      </c>
      <c r="B190" t="s">
        <v>428</v>
      </c>
      <c r="C190" s="3" t="s">
        <v>429</v>
      </c>
      <c r="D190" s="5">
        <v>8200</v>
      </c>
      <c r="E190" s="5">
        <v>2625</v>
      </c>
      <c r="F190" s="7">
        <f>ROUND(E190/D190*100,0)</f>
        <v>32</v>
      </c>
      <c r="G190" t="s">
        <v>14</v>
      </c>
      <c r="H190" s="7">
        <v>35</v>
      </c>
      <c r="I190" s="5">
        <f>IF(H190=0,0,ROUND(E190/H190,2))</f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tr">
        <f>LEFT(P190,SEARCH("/",P190)-1)</f>
        <v>theater</v>
      </c>
      <c r="R190" t="str">
        <f>RIGHT(P190,LEN(P190)-SEARCH("/",P190))</f>
        <v>plays</v>
      </c>
    </row>
    <row r="191" spans="1:18" ht="17" x14ac:dyDescent="0.2">
      <c r="A191">
        <v>189</v>
      </c>
      <c r="B191" t="s">
        <v>430</v>
      </c>
      <c r="C191" s="3" t="s">
        <v>431</v>
      </c>
      <c r="D191" s="5">
        <v>191300</v>
      </c>
      <c r="E191" s="5">
        <v>45004</v>
      </c>
      <c r="F191" s="7">
        <f>ROUND(E191/D191*100,0)</f>
        <v>24</v>
      </c>
      <c r="G191" t="s">
        <v>74</v>
      </c>
      <c r="H191" s="7">
        <v>441</v>
      </c>
      <c r="I191" s="5">
        <f>IF(H191=0,0,ROUND(E191/H191,2))</f>
        <v>102.05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tr">
        <f>LEFT(P191,SEARCH("/",P191)-1)</f>
        <v>theater</v>
      </c>
      <c r="R191" t="str">
        <f>RIGHT(P191,LEN(P191)-SEARCH("/",P191))</f>
        <v>plays</v>
      </c>
    </row>
    <row r="192" spans="1:18" ht="17" x14ac:dyDescent="0.2">
      <c r="A192">
        <v>190</v>
      </c>
      <c r="B192" t="s">
        <v>432</v>
      </c>
      <c r="C192" s="3" t="s">
        <v>433</v>
      </c>
      <c r="D192" s="5">
        <v>3700</v>
      </c>
      <c r="E192" s="5">
        <v>2538</v>
      </c>
      <c r="F192" s="7">
        <f>ROUND(E192/D192*100,0)</f>
        <v>69</v>
      </c>
      <c r="G192" t="s">
        <v>14</v>
      </c>
      <c r="H192" s="7">
        <v>24</v>
      </c>
      <c r="I192" s="5">
        <f>IF(H192=0,0,ROUND(E192/H192,2))</f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tr">
        <f>LEFT(P192,SEARCH("/",P192)-1)</f>
        <v>theater</v>
      </c>
      <c r="R192" t="str">
        <f>RIGHT(P192,LEN(P192)-SEARCH("/",P192))</f>
        <v>plays</v>
      </c>
    </row>
    <row r="193" spans="1:18" ht="17" x14ac:dyDescent="0.2">
      <c r="A193">
        <v>191</v>
      </c>
      <c r="B193" t="s">
        <v>434</v>
      </c>
      <c r="C193" s="3" t="s">
        <v>435</v>
      </c>
      <c r="D193" s="5">
        <v>8400</v>
      </c>
      <c r="E193" s="5">
        <v>3188</v>
      </c>
      <c r="F193" s="7">
        <f>ROUND(E193/D193*100,0)</f>
        <v>38</v>
      </c>
      <c r="G193" t="s">
        <v>14</v>
      </c>
      <c r="H193" s="7">
        <v>86</v>
      </c>
      <c r="I193" s="5">
        <f>IF(H193=0,0,ROUND(E193/H193,2))</f>
        <v>37.07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tr">
        <f>LEFT(P193,SEARCH("/",P193)-1)</f>
        <v>theater</v>
      </c>
      <c r="R193" t="str">
        <f>RIGHT(P193,LEN(P193)-SEARCH("/",P193))</f>
        <v>plays</v>
      </c>
    </row>
    <row r="194" spans="1:18" ht="17" x14ac:dyDescent="0.2">
      <c r="A194">
        <v>192</v>
      </c>
      <c r="B194" t="s">
        <v>436</v>
      </c>
      <c r="C194" s="3" t="s">
        <v>437</v>
      </c>
      <c r="D194" s="5">
        <v>42600</v>
      </c>
      <c r="E194" s="5">
        <v>8517</v>
      </c>
      <c r="F194" s="7">
        <f>ROUND(E194/D194*100,0)</f>
        <v>20</v>
      </c>
      <c r="G194" t="s">
        <v>14</v>
      </c>
      <c r="H194" s="7">
        <v>243</v>
      </c>
      <c r="I194" s="5">
        <f>IF(H194=0,0,ROUND(E194/H194,2))</f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tr">
        <f>LEFT(P194,SEARCH("/",P194)-1)</f>
        <v>music</v>
      </c>
      <c r="R194" t="str">
        <f>RIGHT(P194,LEN(P194)-SEARCH("/",P194))</f>
        <v>rock</v>
      </c>
    </row>
    <row r="195" spans="1:18" ht="17" x14ac:dyDescent="0.2">
      <c r="A195">
        <v>193</v>
      </c>
      <c r="B195" t="s">
        <v>438</v>
      </c>
      <c r="C195" s="3" t="s">
        <v>439</v>
      </c>
      <c r="D195" s="5">
        <v>6600</v>
      </c>
      <c r="E195" s="5">
        <v>3012</v>
      </c>
      <c r="F195" s="7">
        <f>ROUND(E195/D195*100,0)</f>
        <v>46</v>
      </c>
      <c r="G195" t="s">
        <v>14</v>
      </c>
      <c r="H195" s="7">
        <v>65</v>
      </c>
      <c r="I195" s="5">
        <f>IF(H195=0,0,ROUND(E195/H195,2))</f>
        <v>46.34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tr">
        <f>LEFT(P195,SEARCH("/",P195)-1)</f>
        <v>music</v>
      </c>
      <c r="R195" t="str">
        <f>RIGHT(P195,LEN(P195)-SEARCH("/",P195))</f>
        <v>indie rock</v>
      </c>
    </row>
    <row r="196" spans="1:18" ht="17" x14ac:dyDescent="0.2">
      <c r="A196">
        <v>194</v>
      </c>
      <c r="B196" t="s">
        <v>440</v>
      </c>
      <c r="C196" s="3" t="s">
        <v>441</v>
      </c>
      <c r="D196" s="5">
        <v>7100</v>
      </c>
      <c r="E196" s="5">
        <v>8716</v>
      </c>
      <c r="F196" s="7">
        <f>ROUND(E196/D196*100,0)</f>
        <v>123</v>
      </c>
      <c r="G196" t="s">
        <v>20</v>
      </c>
      <c r="H196" s="7">
        <v>126</v>
      </c>
      <c r="I196" s="5">
        <f>IF(H196=0,0,ROUND(E196/H196,2))</f>
        <v>69.17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tr">
        <f>LEFT(P196,SEARCH("/",P196)-1)</f>
        <v>music</v>
      </c>
      <c r="R196" t="str">
        <f>RIGHT(P196,LEN(P196)-SEARCH("/",P196))</f>
        <v>metal</v>
      </c>
    </row>
    <row r="197" spans="1:18" ht="17" x14ac:dyDescent="0.2">
      <c r="A197">
        <v>195</v>
      </c>
      <c r="B197" t="s">
        <v>442</v>
      </c>
      <c r="C197" s="3" t="s">
        <v>443</v>
      </c>
      <c r="D197" s="5">
        <v>15800</v>
      </c>
      <c r="E197" s="5">
        <v>57157</v>
      </c>
      <c r="F197" s="7">
        <f>ROUND(E197/D197*100,0)</f>
        <v>362</v>
      </c>
      <c r="G197" t="s">
        <v>20</v>
      </c>
      <c r="H197" s="7">
        <v>524</v>
      </c>
      <c r="I197" s="5">
        <f>IF(H197=0,0,ROUND(E197/H197,2))</f>
        <v>109.08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tr">
        <f>LEFT(P197,SEARCH("/",P197)-1)</f>
        <v>music</v>
      </c>
      <c r="R197" t="str">
        <f>RIGHT(P197,LEN(P197)-SEARCH("/",P197))</f>
        <v>electric music</v>
      </c>
    </row>
    <row r="198" spans="1:18" ht="17" x14ac:dyDescent="0.2">
      <c r="A198">
        <v>196</v>
      </c>
      <c r="B198" t="s">
        <v>444</v>
      </c>
      <c r="C198" s="3" t="s">
        <v>445</v>
      </c>
      <c r="D198" s="5">
        <v>8200</v>
      </c>
      <c r="E198" s="5">
        <v>5178</v>
      </c>
      <c r="F198" s="7">
        <f>ROUND(E198/D198*100,0)</f>
        <v>63</v>
      </c>
      <c r="G198" t="s">
        <v>14</v>
      </c>
      <c r="H198" s="7">
        <v>100</v>
      </c>
      <c r="I198" s="5">
        <f>IF(H198=0,0,ROUND(E198/H198,2))</f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tr">
        <f>LEFT(P198,SEARCH("/",P198)-1)</f>
        <v>technology</v>
      </c>
      <c r="R198" t="str">
        <f>RIGHT(P198,LEN(P198)-SEARCH("/",P198))</f>
        <v>wearables</v>
      </c>
    </row>
    <row r="199" spans="1:18" ht="17" x14ac:dyDescent="0.2">
      <c r="A199">
        <v>197</v>
      </c>
      <c r="B199" t="s">
        <v>446</v>
      </c>
      <c r="C199" s="3" t="s">
        <v>447</v>
      </c>
      <c r="D199" s="5">
        <v>54700</v>
      </c>
      <c r="E199" s="5">
        <v>163118</v>
      </c>
      <c r="F199" s="7">
        <f>ROUND(E199/D199*100,0)</f>
        <v>298</v>
      </c>
      <c r="G199" t="s">
        <v>20</v>
      </c>
      <c r="H199" s="7">
        <v>1989</v>
      </c>
      <c r="I199" s="5">
        <f>IF(H199=0,0,ROUND(E199/H199,2))</f>
        <v>82.01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tr">
        <f>LEFT(P199,SEARCH("/",P199)-1)</f>
        <v>film &amp; video</v>
      </c>
      <c r="R199" t="str">
        <f>RIGHT(P199,LEN(P199)-SEARCH("/",P199))</f>
        <v>drama</v>
      </c>
    </row>
    <row r="200" spans="1:18" ht="17" x14ac:dyDescent="0.2">
      <c r="A200">
        <v>198</v>
      </c>
      <c r="B200" t="s">
        <v>448</v>
      </c>
      <c r="C200" s="3" t="s">
        <v>449</v>
      </c>
      <c r="D200" s="5">
        <v>63200</v>
      </c>
      <c r="E200" s="5">
        <v>6041</v>
      </c>
      <c r="F200" s="7">
        <f>ROUND(E200/D200*100,0)</f>
        <v>10</v>
      </c>
      <c r="G200" t="s">
        <v>14</v>
      </c>
      <c r="H200" s="7">
        <v>168</v>
      </c>
      <c r="I200" s="5">
        <f>IF(H200=0,0,ROUND(E200/H200,2))</f>
        <v>35.96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tr">
        <f>LEFT(P200,SEARCH("/",P200)-1)</f>
        <v>music</v>
      </c>
      <c r="R200" t="str">
        <f>RIGHT(P200,LEN(P200)-SEARCH("/",P200))</f>
        <v>electric music</v>
      </c>
    </row>
    <row r="201" spans="1:18" ht="17" x14ac:dyDescent="0.2">
      <c r="A201">
        <v>199</v>
      </c>
      <c r="B201" t="s">
        <v>450</v>
      </c>
      <c r="C201" s="3" t="s">
        <v>451</v>
      </c>
      <c r="D201" s="5">
        <v>1800</v>
      </c>
      <c r="E201" s="5">
        <v>968</v>
      </c>
      <c r="F201" s="7">
        <f>ROUND(E201/D201*100,0)</f>
        <v>54</v>
      </c>
      <c r="G201" t="s">
        <v>14</v>
      </c>
      <c r="H201" s="7">
        <v>13</v>
      </c>
      <c r="I201" s="5">
        <f>IF(H201=0,0,ROUND(E201/H201,2))</f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tr">
        <f>LEFT(P201,SEARCH("/",P201)-1)</f>
        <v>music</v>
      </c>
      <c r="R201" t="str">
        <f>RIGHT(P201,LEN(P201)-SEARCH("/",P201))</f>
        <v>rock</v>
      </c>
    </row>
    <row r="202" spans="1:18" ht="17" x14ac:dyDescent="0.2">
      <c r="A202">
        <v>200</v>
      </c>
      <c r="B202" t="s">
        <v>452</v>
      </c>
      <c r="C202" s="3" t="s">
        <v>453</v>
      </c>
      <c r="D202" s="5">
        <v>100</v>
      </c>
      <c r="E202" s="5">
        <v>2</v>
      </c>
      <c r="F202" s="7">
        <f>ROUND(E202/D202*100,0)</f>
        <v>2</v>
      </c>
      <c r="G202" t="s">
        <v>14</v>
      </c>
      <c r="H202" s="7">
        <v>1</v>
      </c>
      <c r="I202" s="5">
        <f>IF(H202=0,0,ROUND(E202/H202,2))</f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tr">
        <f>LEFT(P202,SEARCH("/",P202)-1)</f>
        <v>theater</v>
      </c>
      <c r="R202" t="str">
        <f>RIGHT(P202,LEN(P202)-SEARCH("/",P202))</f>
        <v>plays</v>
      </c>
    </row>
    <row r="203" spans="1:18" ht="34" x14ac:dyDescent="0.2">
      <c r="A203">
        <v>201</v>
      </c>
      <c r="B203" t="s">
        <v>454</v>
      </c>
      <c r="C203" s="3" t="s">
        <v>455</v>
      </c>
      <c r="D203" s="5">
        <v>2100</v>
      </c>
      <c r="E203" s="5">
        <v>14305</v>
      </c>
      <c r="F203" s="7">
        <f>ROUND(E203/D203*100,0)</f>
        <v>681</v>
      </c>
      <c r="G203" t="s">
        <v>20</v>
      </c>
      <c r="H203" s="7">
        <v>157</v>
      </c>
      <c r="I203" s="5">
        <f>IF(H203=0,0,ROUND(E203/H203,2))</f>
        <v>91.11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tr">
        <f>LEFT(P203,SEARCH("/",P203)-1)</f>
        <v>technology</v>
      </c>
      <c r="R203" t="str">
        <f>RIGHT(P203,LEN(P203)-SEARCH("/",P203))</f>
        <v>web</v>
      </c>
    </row>
    <row r="204" spans="1:18" ht="17" x14ac:dyDescent="0.2">
      <c r="A204">
        <v>202</v>
      </c>
      <c r="B204" t="s">
        <v>456</v>
      </c>
      <c r="C204" s="3" t="s">
        <v>457</v>
      </c>
      <c r="D204" s="5">
        <v>8300</v>
      </c>
      <c r="E204" s="5">
        <v>6543</v>
      </c>
      <c r="F204" s="7">
        <f>ROUND(E204/D204*100,0)</f>
        <v>79</v>
      </c>
      <c r="G204" t="s">
        <v>74</v>
      </c>
      <c r="H204" s="7">
        <v>82</v>
      </c>
      <c r="I204" s="5">
        <f>IF(H204=0,0,ROUND(E204/H204,2))</f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tr">
        <f>LEFT(P204,SEARCH("/",P204)-1)</f>
        <v>food</v>
      </c>
      <c r="R204" t="str">
        <f>RIGHT(P204,LEN(P204)-SEARCH("/",P204))</f>
        <v>food trucks</v>
      </c>
    </row>
    <row r="205" spans="1:18" ht="34" x14ac:dyDescent="0.2">
      <c r="A205">
        <v>203</v>
      </c>
      <c r="B205" t="s">
        <v>458</v>
      </c>
      <c r="C205" s="3" t="s">
        <v>459</v>
      </c>
      <c r="D205" s="5">
        <v>143900</v>
      </c>
      <c r="E205" s="5">
        <v>193413</v>
      </c>
      <c r="F205" s="7">
        <f>ROUND(E205/D205*100,0)</f>
        <v>134</v>
      </c>
      <c r="G205" t="s">
        <v>20</v>
      </c>
      <c r="H205" s="7">
        <v>4498</v>
      </c>
      <c r="I205" s="5">
        <f>IF(H205=0,0,ROUND(E205/H205,2))</f>
        <v>43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tr">
        <f>LEFT(P205,SEARCH("/",P205)-1)</f>
        <v>theater</v>
      </c>
      <c r="R205" t="str">
        <f>RIGHT(P205,LEN(P205)-SEARCH("/",P205))</f>
        <v>plays</v>
      </c>
    </row>
    <row r="206" spans="1:18" ht="17" x14ac:dyDescent="0.2">
      <c r="A206">
        <v>204</v>
      </c>
      <c r="B206" t="s">
        <v>460</v>
      </c>
      <c r="C206" s="3" t="s">
        <v>461</v>
      </c>
      <c r="D206" s="5">
        <v>75000</v>
      </c>
      <c r="E206" s="5">
        <v>2529</v>
      </c>
      <c r="F206" s="7">
        <f>ROUND(E206/D206*100,0)</f>
        <v>3</v>
      </c>
      <c r="G206" t="s">
        <v>14</v>
      </c>
      <c r="H206" s="7">
        <v>40</v>
      </c>
      <c r="I206" s="5">
        <f>IF(H206=0,0,ROUND(E206/H206,2))</f>
        <v>63.23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tr">
        <f>LEFT(P206,SEARCH("/",P206)-1)</f>
        <v>music</v>
      </c>
      <c r="R206" t="str">
        <f>RIGHT(P206,LEN(P206)-SEARCH("/",P206))</f>
        <v>jazz</v>
      </c>
    </row>
    <row r="207" spans="1:18" ht="17" x14ac:dyDescent="0.2">
      <c r="A207">
        <v>205</v>
      </c>
      <c r="B207" t="s">
        <v>462</v>
      </c>
      <c r="C207" s="3" t="s">
        <v>463</v>
      </c>
      <c r="D207" s="5">
        <v>1300</v>
      </c>
      <c r="E207" s="5">
        <v>5614</v>
      </c>
      <c r="F207" s="7">
        <f>ROUND(E207/D207*100,0)</f>
        <v>432</v>
      </c>
      <c r="G207" t="s">
        <v>20</v>
      </c>
      <c r="H207" s="7">
        <v>80</v>
      </c>
      <c r="I207" s="5">
        <f>IF(H207=0,0,ROUND(E207/H207,2))</f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tr">
        <f>LEFT(P207,SEARCH("/",P207)-1)</f>
        <v>theater</v>
      </c>
      <c r="R207" t="str">
        <f>RIGHT(P207,LEN(P207)-SEARCH("/",P207))</f>
        <v>plays</v>
      </c>
    </row>
    <row r="208" spans="1:18" ht="17" x14ac:dyDescent="0.2">
      <c r="A208">
        <v>206</v>
      </c>
      <c r="B208" t="s">
        <v>464</v>
      </c>
      <c r="C208" s="3" t="s">
        <v>465</v>
      </c>
      <c r="D208" s="5">
        <v>9000</v>
      </c>
      <c r="E208" s="5">
        <v>3496</v>
      </c>
      <c r="F208" s="7">
        <f>ROUND(E208/D208*100,0)</f>
        <v>39</v>
      </c>
      <c r="G208" t="s">
        <v>74</v>
      </c>
      <c r="H208" s="7">
        <v>57</v>
      </c>
      <c r="I208" s="5">
        <f>IF(H208=0,0,ROUND(E208/H208,2))</f>
        <v>61.33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tr">
        <f>LEFT(P208,SEARCH("/",P208)-1)</f>
        <v>publishing</v>
      </c>
      <c r="R208" t="str">
        <f>RIGHT(P208,LEN(P208)-SEARCH("/",P208))</f>
        <v>fiction</v>
      </c>
    </row>
    <row r="209" spans="1:18" ht="34" x14ac:dyDescent="0.2">
      <c r="A209">
        <v>207</v>
      </c>
      <c r="B209" t="s">
        <v>466</v>
      </c>
      <c r="C209" s="3" t="s">
        <v>467</v>
      </c>
      <c r="D209" s="5">
        <v>1000</v>
      </c>
      <c r="E209" s="5">
        <v>4257</v>
      </c>
      <c r="F209" s="7">
        <f>ROUND(E209/D209*100,0)</f>
        <v>426</v>
      </c>
      <c r="G209" t="s">
        <v>20</v>
      </c>
      <c r="H209" s="7">
        <v>43</v>
      </c>
      <c r="I209" s="5">
        <f>IF(H209=0,0,ROUND(E209/H209,2))</f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tr">
        <f>LEFT(P209,SEARCH("/",P209)-1)</f>
        <v>music</v>
      </c>
      <c r="R209" t="str">
        <f>RIGHT(P209,LEN(P209)-SEARCH("/",P209))</f>
        <v>rock</v>
      </c>
    </row>
    <row r="210" spans="1:18" ht="17" x14ac:dyDescent="0.2">
      <c r="A210">
        <v>208</v>
      </c>
      <c r="B210" t="s">
        <v>468</v>
      </c>
      <c r="C210" s="3" t="s">
        <v>469</v>
      </c>
      <c r="D210" s="5">
        <v>196900</v>
      </c>
      <c r="E210" s="5">
        <v>199110</v>
      </c>
      <c r="F210" s="7">
        <f>ROUND(E210/D210*100,0)</f>
        <v>101</v>
      </c>
      <c r="G210" t="s">
        <v>20</v>
      </c>
      <c r="H210" s="7">
        <v>2053</v>
      </c>
      <c r="I210" s="5">
        <f>IF(H210=0,0,ROUND(E210/H210,2))</f>
        <v>96.98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tr">
        <f>LEFT(P210,SEARCH("/",P210)-1)</f>
        <v>film &amp; video</v>
      </c>
      <c r="R210" t="str">
        <f>RIGHT(P210,LEN(P210)-SEARCH("/",P210))</f>
        <v>documentary</v>
      </c>
    </row>
    <row r="211" spans="1:18" ht="17" x14ac:dyDescent="0.2">
      <c r="A211">
        <v>209</v>
      </c>
      <c r="B211" t="s">
        <v>470</v>
      </c>
      <c r="C211" s="3" t="s">
        <v>471</v>
      </c>
      <c r="D211" s="5">
        <v>194500</v>
      </c>
      <c r="E211" s="5">
        <v>41212</v>
      </c>
      <c r="F211" s="7">
        <f>ROUND(E211/D211*100,0)</f>
        <v>21</v>
      </c>
      <c r="G211" t="s">
        <v>47</v>
      </c>
      <c r="H211" s="7">
        <v>808</v>
      </c>
      <c r="I211" s="5">
        <f>IF(H211=0,0,ROUND(E211/H211,2))</f>
        <v>51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tr">
        <f>LEFT(P211,SEARCH("/",P211)-1)</f>
        <v>film &amp; video</v>
      </c>
      <c r="R211" t="str">
        <f>RIGHT(P211,LEN(P211)-SEARCH("/",P211))</f>
        <v>documentary</v>
      </c>
    </row>
    <row r="212" spans="1:18" ht="17" x14ac:dyDescent="0.2">
      <c r="A212">
        <v>210</v>
      </c>
      <c r="B212" t="s">
        <v>472</v>
      </c>
      <c r="C212" s="3" t="s">
        <v>473</v>
      </c>
      <c r="D212" s="5">
        <v>9400</v>
      </c>
      <c r="E212" s="5">
        <v>6338</v>
      </c>
      <c r="F212" s="7">
        <f>ROUND(E212/D212*100,0)</f>
        <v>67</v>
      </c>
      <c r="G212" t="s">
        <v>14</v>
      </c>
      <c r="H212" s="7">
        <v>226</v>
      </c>
      <c r="I212" s="5">
        <f>IF(H212=0,0,ROUND(E212/H212,2))</f>
        <v>28.04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tr">
        <f>LEFT(P212,SEARCH("/",P212)-1)</f>
        <v>film &amp; video</v>
      </c>
      <c r="R212" t="str">
        <f>RIGHT(P212,LEN(P212)-SEARCH("/",P212))</f>
        <v>science fiction</v>
      </c>
    </row>
    <row r="213" spans="1:18" ht="34" x14ac:dyDescent="0.2">
      <c r="A213">
        <v>211</v>
      </c>
      <c r="B213" t="s">
        <v>475</v>
      </c>
      <c r="C213" s="3" t="s">
        <v>476</v>
      </c>
      <c r="D213" s="5">
        <v>104400</v>
      </c>
      <c r="E213" s="5">
        <v>99100</v>
      </c>
      <c r="F213" s="7">
        <f>ROUND(E213/D213*100,0)</f>
        <v>95</v>
      </c>
      <c r="G213" t="s">
        <v>14</v>
      </c>
      <c r="H213" s="7">
        <v>1625</v>
      </c>
      <c r="I213" s="5">
        <f>IF(H213=0,0,ROUND(E213/H213,2))</f>
        <v>60.98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tr">
        <f>LEFT(P213,SEARCH("/",P213)-1)</f>
        <v>theater</v>
      </c>
      <c r="R213" t="str">
        <f>RIGHT(P213,LEN(P213)-SEARCH("/",P213))</f>
        <v>plays</v>
      </c>
    </row>
    <row r="214" spans="1:18" ht="34" x14ac:dyDescent="0.2">
      <c r="A214">
        <v>212</v>
      </c>
      <c r="B214" t="s">
        <v>477</v>
      </c>
      <c r="C214" s="3" t="s">
        <v>478</v>
      </c>
      <c r="D214" s="5">
        <v>8100</v>
      </c>
      <c r="E214" s="5">
        <v>12300</v>
      </c>
      <c r="F214" s="7">
        <f>ROUND(E214/D214*100,0)</f>
        <v>152</v>
      </c>
      <c r="G214" t="s">
        <v>20</v>
      </c>
      <c r="H214" s="7">
        <v>168</v>
      </c>
      <c r="I214" s="5">
        <f>IF(H214=0,0,ROUND(E214/H214,2))</f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tr">
        <f>LEFT(P214,SEARCH("/",P214)-1)</f>
        <v>theater</v>
      </c>
      <c r="R214" t="str">
        <f>RIGHT(P214,LEN(P214)-SEARCH("/",P214))</f>
        <v>plays</v>
      </c>
    </row>
    <row r="215" spans="1:18" ht="34" x14ac:dyDescent="0.2">
      <c r="A215">
        <v>213</v>
      </c>
      <c r="B215" t="s">
        <v>479</v>
      </c>
      <c r="C215" s="3" t="s">
        <v>480</v>
      </c>
      <c r="D215" s="5">
        <v>87900</v>
      </c>
      <c r="E215" s="5">
        <v>171549</v>
      </c>
      <c r="F215" s="7">
        <f>ROUND(E215/D215*100,0)</f>
        <v>195</v>
      </c>
      <c r="G215" t="s">
        <v>20</v>
      </c>
      <c r="H215" s="7">
        <v>4289</v>
      </c>
      <c r="I215" s="5">
        <f>IF(H215=0,0,ROUND(E215/H215,2))</f>
        <v>40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tr">
        <f>LEFT(P215,SEARCH("/",P215)-1)</f>
        <v>music</v>
      </c>
      <c r="R215" t="str">
        <f>RIGHT(P215,LEN(P215)-SEARCH("/",P215))</f>
        <v>indie rock</v>
      </c>
    </row>
    <row r="216" spans="1:18" ht="17" x14ac:dyDescent="0.2">
      <c r="A216">
        <v>214</v>
      </c>
      <c r="B216" t="s">
        <v>481</v>
      </c>
      <c r="C216" s="3" t="s">
        <v>482</v>
      </c>
      <c r="D216" s="5">
        <v>1400</v>
      </c>
      <c r="E216" s="5">
        <v>14324</v>
      </c>
      <c r="F216" s="7">
        <f>ROUND(E216/D216*100,0)</f>
        <v>1023</v>
      </c>
      <c r="G216" t="s">
        <v>20</v>
      </c>
      <c r="H216" s="7">
        <v>165</v>
      </c>
      <c r="I216" s="5">
        <f>IF(H216=0,0,ROUND(E216/H216,2))</f>
        <v>86.81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tr">
        <f>LEFT(P216,SEARCH("/",P216)-1)</f>
        <v>music</v>
      </c>
      <c r="R216" t="str">
        <f>RIGHT(P216,LEN(P216)-SEARCH("/",P216))</f>
        <v>rock</v>
      </c>
    </row>
    <row r="217" spans="1:18" ht="17" x14ac:dyDescent="0.2">
      <c r="A217">
        <v>215</v>
      </c>
      <c r="B217" t="s">
        <v>483</v>
      </c>
      <c r="C217" s="3" t="s">
        <v>484</v>
      </c>
      <c r="D217" s="5">
        <v>156800</v>
      </c>
      <c r="E217" s="5">
        <v>6024</v>
      </c>
      <c r="F217" s="7">
        <f>ROUND(E217/D217*100,0)</f>
        <v>4</v>
      </c>
      <c r="G217" t="s">
        <v>14</v>
      </c>
      <c r="H217" s="7">
        <v>143</v>
      </c>
      <c r="I217" s="5">
        <f>IF(H217=0,0,ROUND(E217/H217,2))</f>
        <v>42.13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tr">
        <f>LEFT(P217,SEARCH("/",P217)-1)</f>
        <v>theater</v>
      </c>
      <c r="R217" t="str">
        <f>RIGHT(P217,LEN(P217)-SEARCH("/",P217))</f>
        <v>plays</v>
      </c>
    </row>
    <row r="218" spans="1:18" ht="17" x14ac:dyDescent="0.2">
      <c r="A218">
        <v>216</v>
      </c>
      <c r="B218" t="s">
        <v>485</v>
      </c>
      <c r="C218" s="3" t="s">
        <v>486</v>
      </c>
      <c r="D218" s="5">
        <v>121700</v>
      </c>
      <c r="E218" s="5">
        <v>188721</v>
      </c>
      <c r="F218" s="7">
        <f>ROUND(E218/D218*100,0)</f>
        <v>155</v>
      </c>
      <c r="G218" t="s">
        <v>20</v>
      </c>
      <c r="H218" s="7">
        <v>1815</v>
      </c>
      <c r="I218" s="5">
        <f>IF(H218=0,0,ROUND(E218/H218,2))</f>
        <v>103.98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tr">
        <f>LEFT(P218,SEARCH("/",P218)-1)</f>
        <v>theater</v>
      </c>
      <c r="R218" t="str">
        <f>RIGHT(P218,LEN(P218)-SEARCH("/",P218))</f>
        <v>plays</v>
      </c>
    </row>
    <row r="219" spans="1:18" ht="17" x14ac:dyDescent="0.2">
      <c r="A219">
        <v>217</v>
      </c>
      <c r="B219" t="s">
        <v>487</v>
      </c>
      <c r="C219" s="3" t="s">
        <v>488</v>
      </c>
      <c r="D219" s="5">
        <v>129400</v>
      </c>
      <c r="E219" s="5">
        <v>57911</v>
      </c>
      <c r="F219" s="7">
        <f>ROUND(E219/D219*100,0)</f>
        <v>45</v>
      </c>
      <c r="G219" t="s">
        <v>14</v>
      </c>
      <c r="H219" s="7">
        <v>934</v>
      </c>
      <c r="I219" s="5">
        <f>IF(H219=0,0,ROUND(E219/H219,2))</f>
        <v>62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>LEFT(P219,SEARCH("/",P219)-1)</f>
        <v>film &amp; video</v>
      </c>
      <c r="R219" t="str">
        <f>RIGHT(P219,LEN(P219)-SEARCH("/",P219))</f>
        <v>science fiction</v>
      </c>
    </row>
    <row r="220" spans="1:18" ht="17" x14ac:dyDescent="0.2">
      <c r="A220">
        <v>218</v>
      </c>
      <c r="B220" t="s">
        <v>489</v>
      </c>
      <c r="C220" s="3" t="s">
        <v>490</v>
      </c>
      <c r="D220" s="5">
        <v>5700</v>
      </c>
      <c r="E220" s="5">
        <v>12309</v>
      </c>
      <c r="F220" s="7">
        <f>ROUND(E220/D220*100,0)</f>
        <v>216</v>
      </c>
      <c r="G220" t="s">
        <v>20</v>
      </c>
      <c r="H220" s="7">
        <v>397</v>
      </c>
      <c r="I220" s="5">
        <f>IF(H220=0,0,ROUND(E220/H220,2))</f>
        <v>31.01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tr">
        <f>LEFT(P220,SEARCH("/",P220)-1)</f>
        <v>film &amp; video</v>
      </c>
      <c r="R220" t="str">
        <f>RIGHT(P220,LEN(P220)-SEARCH("/",P220))</f>
        <v>shorts</v>
      </c>
    </row>
    <row r="221" spans="1:18" ht="17" x14ac:dyDescent="0.2">
      <c r="A221">
        <v>219</v>
      </c>
      <c r="B221" t="s">
        <v>491</v>
      </c>
      <c r="C221" s="3" t="s">
        <v>492</v>
      </c>
      <c r="D221" s="5">
        <v>41700</v>
      </c>
      <c r="E221" s="5">
        <v>138497</v>
      </c>
      <c r="F221" s="7">
        <f>ROUND(E221/D221*100,0)</f>
        <v>332</v>
      </c>
      <c r="G221" t="s">
        <v>20</v>
      </c>
      <c r="H221" s="7">
        <v>1539</v>
      </c>
      <c r="I221" s="5">
        <f>IF(H221=0,0,ROUND(E221/H221,2))</f>
        <v>89.99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tr">
        <f>LEFT(P221,SEARCH("/",P221)-1)</f>
        <v>film &amp; video</v>
      </c>
      <c r="R221" t="str">
        <f>RIGHT(P221,LEN(P221)-SEARCH("/",P221))</f>
        <v>animation</v>
      </c>
    </row>
    <row r="222" spans="1:18" ht="17" x14ac:dyDescent="0.2">
      <c r="A222">
        <v>220</v>
      </c>
      <c r="B222" t="s">
        <v>493</v>
      </c>
      <c r="C222" s="3" t="s">
        <v>494</v>
      </c>
      <c r="D222" s="5">
        <v>7900</v>
      </c>
      <c r="E222" s="5">
        <v>667</v>
      </c>
      <c r="F222" s="7">
        <f>ROUND(E222/D222*100,0)</f>
        <v>8</v>
      </c>
      <c r="G222" t="s">
        <v>14</v>
      </c>
      <c r="H222" s="7">
        <v>17</v>
      </c>
      <c r="I222" s="5">
        <f>IF(H222=0,0,ROUND(E222/H222,2))</f>
        <v>39.24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tr">
        <f>LEFT(P222,SEARCH("/",P222)-1)</f>
        <v>theater</v>
      </c>
      <c r="R222" t="str">
        <f>RIGHT(P222,LEN(P222)-SEARCH("/",P222))</f>
        <v>plays</v>
      </c>
    </row>
    <row r="223" spans="1:18" ht="34" x14ac:dyDescent="0.2">
      <c r="A223">
        <v>221</v>
      </c>
      <c r="B223" t="s">
        <v>495</v>
      </c>
      <c r="C223" s="3" t="s">
        <v>496</v>
      </c>
      <c r="D223" s="5">
        <v>121500</v>
      </c>
      <c r="E223" s="5">
        <v>119830</v>
      </c>
      <c r="F223" s="7">
        <f>ROUND(E223/D223*100,0)</f>
        <v>99</v>
      </c>
      <c r="G223" t="s">
        <v>14</v>
      </c>
      <c r="H223" s="7">
        <v>2179</v>
      </c>
      <c r="I223" s="5">
        <f>IF(H223=0,0,ROUND(E223/H223,2))</f>
        <v>54.99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tr">
        <f>LEFT(P223,SEARCH("/",P223)-1)</f>
        <v>food</v>
      </c>
      <c r="R223" t="str">
        <f>RIGHT(P223,LEN(P223)-SEARCH("/",P223))</f>
        <v>food trucks</v>
      </c>
    </row>
    <row r="224" spans="1:18" ht="17" x14ac:dyDescent="0.2">
      <c r="A224">
        <v>222</v>
      </c>
      <c r="B224" t="s">
        <v>497</v>
      </c>
      <c r="C224" s="3" t="s">
        <v>498</v>
      </c>
      <c r="D224" s="5">
        <v>4800</v>
      </c>
      <c r="E224" s="5">
        <v>6623</v>
      </c>
      <c r="F224" s="7">
        <f>ROUND(E224/D224*100,0)</f>
        <v>138</v>
      </c>
      <c r="G224" t="s">
        <v>20</v>
      </c>
      <c r="H224" s="7">
        <v>138</v>
      </c>
      <c r="I224" s="5">
        <f>IF(H224=0,0,ROUND(E224/H224,2))</f>
        <v>47.99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tr">
        <f>LEFT(P224,SEARCH("/",P224)-1)</f>
        <v>photography</v>
      </c>
      <c r="R224" t="str">
        <f>RIGHT(P224,LEN(P224)-SEARCH("/",P224))</f>
        <v>photography books</v>
      </c>
    </row>
    <row r="225" spans="1:18" ht="17" x14ac:dyDescent="0.2">
      <c r="A225">
        <v>223</v>
      </c>
      <c r="B225" t="s">
        <v>499</v>
      </c>
      <c r="C225" s="3" t="s">
        <v>500</v>
      </c>
      <c r="D225" s="5">
        <v>87300</v>
      </c>
      <c r="E225" s="5">
        <v>81897</v>
      </c>
      <c r="F225" s="7">
        <f>ROUND(E225/D225*100,0)</f>
        <v>94</v>
      </c>
      <c r="G225" t="s">
        <v>14</v>
      </c>
      <c r="H225" s="7">
        <v>931</v>
      </c>
      <c r="I225" s="5">
        <f>IF(H225=0,0,ROUND(E225/H225,2))</f>
        <v>87.97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tr">
        <f>LEFT(P225,SEARCH("/",P225)-1)</f>
        <v>theater</v>
      </c>
      <c r="R225" t="str">
        <f>RIGHT(P225,LEN(P225)-SEARCH("/",P225))</f>
        <v>plays</v>
      </c>
    </row>
    <row r="226" spans="1:18" ht="17" x14ac:dyDescent="0.2">
      <c r="A226">
        <v>224</v>
      </c>
      <c r="B226" t="s">
        <v>501</v>
      </c>
      <c r="C226" s="3" t="s">
        <v>502</v>
      </c>
      <c r="D226" s="5">
        <v>46300</v>
      </c>
      <c r="E226" s="5">
        <v>186885</v>
      </c>
      <c r="F226" s="7">
        <f>ROUND(E226/D226*100,0)</f>
        <v>404</v>
      </c>
      <c r="G226" t="s">
        <v>20</v>
      </c>
      <c r="H226" s="7">
        <v>3594</v>
      </c>
      <c r="I226" s="5">
        <f>IF(H226=0,0,ROUND(E226/H226,2))</f>
        <v>52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tr">
        <f>LEFT(P226,SEARCH("/",P226)-1)</f>
        <v>film &amp; video</v>
      </c>
      <c r="R226" t="str">
        <f>RIGHT(P226,LEN(P226)-SEARCH("/",P226))</f>
        <v>science fiction</v>
      </c>
    </row>
    <row r="227" spans="1:18" ht="17" x14ac:dyDescent="0.2">
      <c r="A227">
        <v>225</v>
      </c>
      <c r="B227" t="s">
        <v>503</v>
      </c>
      <c r="C227" s="3" t="s">
        <v>504</v>
      </c>
      <c r="D227" s="5">
        <v>67800</v>
      </c>
      <c r="E227" s="5">
        <v>176398</v>
      </c>
      <c r="F227" s="7">
        <f>ROUND(E227/D227*100,0)</f>
        <v>260</v>
      </c>
      <c r="G227" t="s">
        <v>20</v>
      </c>
      <c r="H227" s="7">
        <v>5880</v>
      </c>
      <c r="I227" s="5">
        <f>IF(H227=0,0,ROUND(E227/H227,2))</f>
        <v>30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tr">
        <f>LEFT(P227,SEARCH("/",P227)-1)</f>
        <v>music</v>
      </c>
      <c r="R227" t="str">
        <f>RIGHT(P227,LEN(P227)-SEARCH("/",P227))</f>
        <v>rock</v>
      </c>
    </row>
    <row r="228" spans="1:18" ht="17" x14ac:dyDescent="0.2">
      <c r="A228">
        <v>226</v>
      </c>
      <c r="B228" t="s">
        <v>253</v>
      </c>
      <c r="C228" s="3" t="s">
        <v>505</v>
      </c>
      <c r="D228" s="5">
        <v>3000</v>
      </c>
      <c r="E228" s="5">
        <v>10999</v>
      </c>
      <c r="F228" s="7">
        <f>ROUND(E228/D228*100,0)</f>
        <v>367</v>
      </c>
      <c r="G228" t="s">
        <v>20</v>
      </c>
      <c r="H228" s="7">
        <v>112</v>
      </c>
      <c r="I228" s="5">
        <f>IF(H228=0,0,ROUND(E228/H228,2))</f>
        <v>98.21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tr">
        <f>LEFT(P228,SEARCH("/",P228)-1)</f>
        <v>photography</v>
      </c>
      <c r="R228" t="str">
        <f>RIGHT(P228,LEN(P228)-SEARCH("/",P228))</f>
        <v>photography books</v>
      </c>
    </row>
    <row r="229" spans="1:18" ht="17" x14ac:dyDescent="0.2">
      <c r="A229">
        <v>227</v>
      </c>
      <c r="B229" t="s">
        <v>506</v>
      </c>
      <c r="C229" s="3" t="s">
        <v>507</v>
      </c>
      <c r="D229" s="5">
        <v>60900</v>
      </c>
      <c r="E229" s="5">
        <v>102751</v>
      </c>
      <c r="F229" s="7">
        <f>ROUND(E229/D229*100,0)</f>
        <v>169</v>
      </c>
      <c r="G229" t="s">
        <v>20</v>
      </c>
      <c r="H229" s="7">
        <v>943</v>
      </c>
      <c r="I229" s="5">
        <f>IF(H229=0,0,ROUND(E229/H229,2))</f>
        <v>108.96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tr">
        <f>LEFT(P229,SEARCH("/",P229)-1)</f>
        <v>games</v>
      </c>
      <c r="R229" t="str">
        <f>RIGHT(P229,LEN(P229)-SEARCH("/",P229))</f>
        <v>mobile games</v>
      </c>
    </row>
    <row r="230" spans="1:18" ht="17" x14ac:dyDescent="0.2">
      <c r="A230">
        <v>228</v>
      </c>
      <c r="B230" t="s">
        <v>508</v>
      </c>
      <c r="C230" s="3" t="s">
        <v>509</v>
      </c>
      <c r="D230" s="5">
        <v>137900</v>
      </c>
      <c r="E230" s="5">
        <v>165352</v>
      </c>
      <c r="F230" s="7">
        <f>ROUND(E230/D230*100,0)</f>
        <v>120</v>
      </c>
      <c r="G230" t="s">
        <v>20</v>
      </c>
      <c r="H230" s="7">
        <v>2468</v>
      </c>
      <c r="I230" s="5">
        <f>IF(H230=0,0,ROUND(E230/H230,2))</f>
        <v>67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tr">
        <f>LEFT(P230,SEARCH("/",P230)-1)</f>
        <v>film &amp; video</v>
      </c>
      <c r="R230" t="str">
        <f>RIGHT(P230,LEN(P230)-SEARCH("/",P230))</f>
        <v>animation</v>
      </c>
    </row>
    <row r="231" spans="1:18" ht="17" x14ac:dyDescent="0.2">
      <c r="A231">
        <v>229</v>
      </c>
      <c r="B231" t="s">
        <v>510</v>
      </c>
      <c r="C231" s="3" t="s">
        <v>511</v>
      </c>
      <c r="D231" s="5">
        <v>85600</v>
      </c>
      <c r="E231" s="5">
        <v>165798</v>
      </c>
      <c r="F231" s="7">
        <f>ROUND(E231/D231*100,0)</f>
        <v>194</v>
      </c>
      <c r="G231" t="s">
        <v>20</v>
      </c>
      <c r="H231" s="7">
        <v>2551</v>
      </c>
      <c r="I231" s="5">
        <f>IF(H231=0,0,ROUND(E231/H231,2))</f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tr">
        <f>LEFT(P231,SEARCH("/",P231)-1)</f>
        <v>games</v>
      </c>
      <c r="R231" t="str">
        <f>RIGHT(P231,LEN(P231)-SEARCH("/",P231))</f>
        <v>mobile games</v>
      </c>
    </row>
    <row r="232" spans="1:18" ht="17" x14ac:dyDescent="0.2">
      <c r="A232">
        <v>230</v>
      </c>
      <c r="B232" t="s">
        <v>512</v>
      </c>
      <c r="C232" s="3" t="s">
        <v>513</v>
      </c>
      <c r="D232" s="5">
        <v>2400</v>
      </c>
      <c r="E232" s="5">
        <v>10084</v>
      </c>
      <c r="F232" s="7">
        <f>ROUND(E232/D232*100,0)</f>
        <v>420</v>
      </c>
      <c r="G232" t="s">
        <v>20</v>
      </c>
      <c r="H232" s="7">
        <v>101</v>
      </c>
      <c r="I232" s="5">
        <f>IF(H232=0,0,ROUND(E232/H232,2))</f>
        <v>99.84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tr">
        <f>LEFT(P232,SEARCH("/",P232)-1)</f>
        <v>games</v>
      </c>
      <c r="R232" t="str">
        <f>RIGHT(P232,LEN(P232)-SEARCH("/",P232))</f>
        <v>video games</v>
      </c>
    </row>
    <row r="233" spans="1:18" ht="17" x14ac:dyDescent="0.2">
      <c r="A233">
        <v>231</v>
      </c>
      <c r="B233" t="s">
        <v>514</v>
      </c>
      <c r="C233" s="3" t="s">
        <v>515</v>
      </c>
      <c r="D233" s="5">
        <v>7200</v>
      </c>
      <c r="E233" s="5">
        <v>5523</v>
      </c>
      <c r="F233" s="7">
        <f>ROUND(E233/D233*100,0)</f>
        <v>77</v>
      </c>
      <c r="G233" t="s">
        <v>74</v>
      </c>
      <c r="H233" s="7">
        <v>67</v>
      </c>
      <c r="I233" s="5">
        <f>IF(H233=0,0,ROUND(E233/H233,2))</f>
        <v>82.43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tr">
        <f>LEFT(P233,SEARCH("/",P233)-1)</f>
        <v>theater</v>
      </c>
      <c r="R233" t="str">
        <f>RIGHT(P233,LEN(P233)-SEARCH("/",P233))</f>
        <v>plays</v>
      </c>
    </row>
    <row r="234" spans="1:18" ht="17" x14ac:dyDescent="0.2">
      <c r="A234">
        <v>232</v>
      </c>
      <c r="B234" t="s">
        <v>516</v>
      </c>
      <c r="C234" s="3" t="s">
        <v>517</v>
      </c>
      <c r="D234" s="5">
        <v>3400</v>
      </c>
      <c r="E234" s="5">
        <v>5823</v>
      </c>
      <c r="F234" s="7">
        <f>ROUND(E234/D234*100,0)</f>
        <v>171</v>
      </c>
      <c r="G234" t="s">
        <v>20</v>
      </c>
      <c r="H234" s="7">
        <v>92</v>
      </c>
      <c r="I234" s="5">
        <f>IF(H234=0,0,ROUND(E234/H234,2))</f>
        <v>63.29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tr">
        <f>LEFT(P234,SEARCH("/",P234)-1)</f>
        <v>theater</v>
      </c>
      <c r="R234" t="str">
        <f>RIGHT(P234,LEN(P234)-SEARCH("/",P234))</f>
        <v>plays</v>
      </c>
    </row>
    <row r="235" spans="1:18" ht="17" x14ac:dyDescent="0.2">
      <c r="A235">
        <v>233</v>
      </c>
      <c r="B235" t="s">
        <v>518</v>
      </c>
      <c r="C235" s="3" t="s">
        <v>519</v>
      </c>
      <c r="D235" s="5">
        <v>3800</v>
      </c>
      <c r="E235" s="5">
        <v>6000</v>
      </c>
      <c r="F235" s="7">
        <f>ROUND(E235/D235*100,0)</f>
        <v>158</v>
      </c>
      <c r="G235" t="s">
        <v>20</v>
      </c>
      <c r="H235" s="7">
        <v>62</v>
      </c>
      <c r="I235" s="5">
        <f>IF(H235=0,0,ROUND(E235/H235,2))</f>
        <v>96.77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tr">
        <f>LEFT(P235,SEARCH("/",P235)-1)</f>
        <v>film &amp; video</v>
      </c>
      <c r="R235" t="str">
        <f>RIGHT(P235,LEN(P235)-SEARCH("/",P235))</f>
        <v>animation</v>
      </c>
    </row>
    <row r="236" spans="1:18" ht="17" x14ac:dyDescent="0.2">
      <c r="A236">
        <v>234</v>
      </c>
      <c r="B236" t="s">
        <v>520</v>
      </c>
      <c r="C236" s="3" t="s">
        <v>521</v>
      </c>
      <c r="D236" s="5">
        <v>7500</v>
      </c>
      <c r="E236" s="5">
        <v>8181</v>
      </c>
      <c r="F236" s="7">
        <f>ROUND(E236/D236*100,0)</f>
        <v>109</v>
      </c>
      <c r="G236" t="s">
        <v>20</v>
      </c>
      <c r="H236" s="7">
        <v>149</v>
      </c>
      <c r="I236" s="5">
        <f>IF(H236=0,0,ROUND(E236/H236,2))</f>
        <v>54.91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tr">
        <f>LEFT(P236,SEARCH("/",P236)-1)</f>
        <v>games</v>
      </c>
      <c r="R236" t="str">
        <f>RIGHT(P236,LEN(P236)-SEARCH("/",P236))</f>
        <v>video games</v>
      </c>
    </row>
    <row r="237" spans="1:18" ht="34" x14ac:dyDescent="0.2">
      <c r="A237">
        <v>235</v>
      </c>
      <c r="B237" t="s">
        <v>522</v>
      </c>
      <c r="C237" s="3" t="s">
        <v>523</v>
      </c>
      <c r="D237" s="5">
        <v>8600</v>
      </c>
      <c r="E237" s="5">
        <v>3589</v>
      </c>
      <c r="F237" s="7">
        <f>ROUND(E237/D237*100,0)</f>
        <v>42</v>
      </c>
      <c r="G237" t="s">
        <v>14</v>
      </c>
      <c r="H237" s="7">
        <v>92</v>
      </c>
      <c r="I237" s="5">
        <f>IF(H237=0,0,ROUND(E237/H237,2))</f>
        <v>39.01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tr">
        <f>LEFT(P237,SEARCH("/",P237)-1)</f>
        <v>film &amp; video</v>
      </c>
      <c r="R237" t="str">
        <f>RIGHT(P237,LEN(P237)-SEARCH("/",P237))</f>
        <v>animation</v>
      </c>
    </row>
    <row r="238" spans="1:18" ht="17" x14ac:dyDescent="0.2">
      <c r="A238">
        <v>236</v>
      </c>
      <c r="B238" t="s">
        <v>524</v>
      </c>
      <c r="C238" s="3" t="s">
        <v>525</v>
      </c>
      <c r="D238" s="5">
        <v>39500</v>
      </c>
      <c r="E238" s="5">
        <v>4323</v>
      </c>
      <c r="F238" s="7">
        <f>ROUND(E238/D238*100,0)</f>
        <v>11</v>
      </c>
      <c r="G238" t="s">
        <v>14</v>
      </c>
      <c r="H238" s="7">
        <v>57</v>
      </c>
      <c r="I238" s="5">
        <f>IF(H238=0,0,ROUND(E238/H238,2))</f>
        <v>75.84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tr">
        <f>LEFT(P238,SEARCH("/",P238)-1)</f>
        <v>music</v>
      </c>
      <c r="R238" t="str">
        <f>RIGHT(P238,LEN(P238)-SEARCH("/",P238))</f>
        <v>rock</v>
      </c>
    </row>
    <row r="239" spans="1:18" ht="34" x14ac:dyDescent="0.2">
      <c r="A239">
        <v>237</v>
      </c>
      <c r="B239" t="s">
        <v>526</v>
      </c>
      <c r="C239" s="3" t="s">
        <v>527</v>
      </c>
      <c r="D239" s="5">
        <v>9300</v>
      </c>
      <c r="E239" s="5">
        <v>14822</v>
      </c>
      <c r="F239" s="7">
        <f>ROUND(E239/D239*100,0)</f>
        <v>159</v>
      </c>
      <c r="G239" t="s">
        <v>20</v>
      </c>
      <c r="H239" s="7">
        <v>329</v>
      </c>
      <c r="I239" s="5">
        <f>IF(H239=0,0,ROUND(E239/H239,2))</f>
        <v>45.05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tr">
        <f>LEFT(P239,SEARCH("/",P239)-1)</f>
        <v>film &amp; video</v>
      </c>
      <c r="R239" t="str">
        <f>RIGHT(P239,LEN(P239)-SEARCH("/",P239))</f>
        <v>animation</v>
      </c>
    </row>
    <row r="240" spans="1:18" ht="17" x14ac:dyDescent="0.2">
      <c r="A240">
        <v>238</v>
      </c>
      <c r="B240" t="s">
        <v>528</v>
      </c>
      <c r="C240" s="3" t="s">
        <v>529</v>
      </c>
      <c r="D240" s="5">
        <v>2400</v>
      </c>
      <c r="E240" s="5">
        <v>10138</v>
      </c>
      <c r="F240" s="7">
        <f>ROUND(E240/D240*100,0)</f>
        <v>422</v>
      </c>
      <c r="G240" t="s">
        <v>20</v>
      </c>
      <c r="H240" s="7">
        <v>97</v>
      </c>
      <c r="I240" s="5">
        <f>IF(H240=0,0,ROUND(E240/H240,2))</f>
        <v>104.52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tr">
        <f>LEFT(P240,SEARCH("/",P240)-1)</f>
        <v>theater</v>
      </c>
      <c r="R240" t="str">
        <f>RIGHT(P240,LEN(P240)-SEARCH("/",P240))</f>
        <v>plays</v>
      </c>
    </row>
    <row r="241" spans="1:18" ht="34" x14ac:dyDescent="0.2">
      <c r="A241">
        <v>239</v>
      </c>
      <c r="B241" t="s">
        <v>530</v>
      </c>
      <c r="C241" s="3" t="s">
        <v>531</v>
      </c>
      <c r="D241" s="5">
        <v>3200</v>
      </c>
      <c r="E241" s="5">
        <v>3127</v>
      </c>
      <c r="F241" s="7">
        <f>ROUND(E241/D241*100,0)</f>
        <v>98</v>
      </c>
      <c r="G241" t="s">
        <v>14</v>
      </c>
      <c r="H241" s="7">
        <v>41</v>
      </c>
      <c r="I241" s="5">
        <f>IF(H241=0,0,ROUND(E241/H241,2))</f>
        <v>76.27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tr">
        <f>LEFT(P241,SEARCH("/",P241)-1)</f>
        <v>technology</v>
      </c>
      <c r="R241" t="str">
        <f>RIGHT(P241,LEN(P241)-SEARCH("/",P241))</f>
        <v>wearables</v>
      </c>
    </row>
    <row r="242" spans="1:18" ht="17" x14ac:dyDescent="0.2">
      <c r="A242">
        <v>240</v>
      </c>
      <c r="B242" t="s">
        <v>532</v>
      </c>
      <c r="C242" s="3" t="s">
        <v>533</v>
      </c>
      <c r="D242" s="5">
        <v>29400</v>
      </c>
      <c r="E242" s="5">
        <v>123124</v>
      </c>
      <c r="F242" s="7">
        <f>ROUND(E242/D242*100,0)</f>
        <v>419</v>
      </c>
      <c r="G242" t="s">
        <v>20</v>
      </c>
      <c r="H242" s="7">
        <v>1784</v>
      </c>
      <c r="I242" s="5">
        <f>IF(H242=0,0,ROUND(E242/H242,2))</f>
        <v>69.02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tr">
        <f>LEFT(P242,SEARCH("/",P242)-1)</f>
        <v>theater</v>
      </c>
      <c r="R242" t="str">
        <f>RIGHT(P242,LEN(P242)-SEARCH("/",P242))</f>
        <v>plays</v>
      </c>
    </row>
    <row r="243" spans="1:18" ht="17" x14ac:dyDescent="0.2">
      <c r="A243">
        <v>241</v>
      </c>
      <c r="B243" t="s">
        <v>534</v>
      </c>
      <c r="C243" s="3" t="s">
        <v>535</v>
      </c>
      <c r="D243" s="5">
        <v>168500</v>
      </c>
      <c r="E243" s="5">
        <v>171729</v>
      </c>
      <c r="F243" s="7">
        <f>ROUND(E243/D243*100,0)</f>
        <v>102</v>
      </c>
      <c r="G243" t="s">
        <v>20</v>
      </c>
      <c r="H243" s="7">
        <v>1684</v>
      </c>
      <c r="I243" s="5">
        <f>IF(H243=0,0,ROUND(E243/H243,2))</f>
        <v>101.98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tr">
        <f>LEFT(P243,SEARCH("/",P243)-1)</f>
        <v>publishing</v>
      </c>
      <c r="R243" t="str">
        <f>RIGHT(P243,LEN(P243)-SEARCH("/",P243))</f>
        <v>nonfiction</v>
      </c>
    </row>
    <row r="244" spans="1:18" ht="17" x14ac:dyDescent="0.2">
      <c r="A244">
        <v>242</v>
      </c>
      <c r="B244" t="s">
        <v>536</v>
      </c>
      <c r="C244" s="3" t="s">
        <v>537</v>
      </c>
      <c r="D244" s="5">
        <v>8400</v>
      </c>
      <c r="E244" s="5">
        <v>10729</v>
      </c>
      <c r="F244" s="7">
        <f>ROUND(E244/D244*100,0)</f>
        <v>128</v>
      </c>
      <c r="G244" t="s">
        <v>20</v>
      </c>
      <c r="H244" s="7">
        <v>250</v>
      </c>
      <c r="I244" s="5">
        <f>IF(H244=0,0,ROUND(E244/H244,2))</f>
        <v>42.92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tr">
        <f>LEFT(P244,SEARCH("/",P244)-1)</f>
        <v>music</v>
      </c>
      <c r="R244" t="str">
        <f>RIGHT(P244,LEN(P244)-SEARCH("/",P244))</f>
        <v>rock</v>
      </c>
    </row>
    <row r="245" spans="1:18" ht="34" x14ac:dyDescent="0.2">
      <c r="A245">
        <v>243</v>
      </c>
      <c r="B245" t="s">
        <v>538</v>
      </c>
      <c r="C245" s="3" t="s">
        <v>539</v>
      </c>
      <c r="D245" s="5">
        <v>2300</v>
      </c>
      <c r="E245" s="5">
        <v>10240</v>
      </c>
      <c r="F245" s="7">
        <f>ROUND(E245/D245*100,0)</f>
        <v>445</v>
      </c>
      <c r="G245" t="s">
        <v>20</v>
      </c>
      <c r="H245" s="7">
        <v>238</v>
      </c>
      <c r="I245" s="5">
        <f>IF(H245=0,0,ROUND(E245/H245,2))</f>
        <v>43.03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tr">
        <f>LEFT(P245,SEARCH("/",P245)-1)</f>
        <v>theater</v>
      </c>
      <c r="R245" t="str">
        <f>RIGHT(P245,LEN(P245)-SEARCH("/",P245))</f>
        <v>plays</v>
      </c>
    </row>
    <row r="246" spans="1:18" ht="34" x14ac:dyDescent="0.2">
      <c r="A246">
        <v>244</v>
      </c>
      <c r="B246" t="s">
        <v>540</v>
      </c>
      <c r="C246" s="3" t="s">
        <v>541</v>
      </c>
      <c r="D246" s="5">
        <v>700</v>
      </c>
      <c r="E246" s="5">
        <v>3988</v>
      </c>
      <c r="F246" s="7">
        <f>ROUND(E246/D246*100,0)</f>
        <v>570</v>
      </c>
      <c r="G246" t="s">
        <v>20</v>
      </c>
      <c r="H246" s="7">
        <v>53</v>
      </c>
      <c r="I246" s="5">
        <f>IF(H246=0,0,ROUND(E246/H246,2))</f>
        <v>75.25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tr">
        <f>LEFT(P246,SEARCH("/",P246)-1)</f>
        <v>theater</v>
      </c>
      <c r="R246" t="str">
        <f>RIGHT(P246,LEN(P246)-SEARCH("/",P246))</f>
        <v>plays</v>
      </c>
    </row>
    <row r="247" spans="1:18" ht="17" x14ac:dyDescent="0.2">
      <c r="A247">
        <v>245</v>
      </c>
      <c r="B247" t="s">
        <v>542</v>
      </c>
      <c r="C247" s="3" t="s">
        <v>543</v>
      </c>
      <c r="D247" s="5">
        <v>2900</v>
      </c>
      <c r="E247" s="5">
        <v>14771</v>
      </c>
      <c r="F247" s="7">
        <f>ROUND(E247/D247*100,0)</f>
        <v>509</v>
      </c>
      <c r="G247" t="s">
        <v>20</v>
      </c>
      <c r="H247" s="7">
        <v>214</v>
      </c>
      <c r="I247" s="5">
        <f>IF(H247=0,0,ROUND(E247/H247,2))</f>
        <v>69.02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tr">
        <f>LEFT(P247,SEARCH("/",P247)-1)</f>
        <v>theater</v>
      </c>
      <c r="R247" t="str">
        <f>RIGHT(P247,LEN(P247)-SEARCH("/",P247))</f>
        <v>plays</v>
      </c>
    </row>
    <row r="248" spans="1:18" ht="17" x14ac:dyDescent="0.2">
      <c r="A248">
        <v>246</v>
      </c>
      <c r="B248" t="s">
        <v>544</v>
      </c>
      <c r="C248" s="3" t="s">
        <v>545</v>
      </c>
      <c r="D248" s="5">
        <v>4500</v>
      </c>
      <c r="E248" s="5">
        <v>14649</v>
      </c>
      <c r="F248" s="7">
        <f>ROUND(E248/D248*100,0)</f>
        <v>326</v>
      </c>
      <c r="G248" t="s">
        <v>20</v>
      </c>
      <c r="H248" s="7">
        <v>222</v>
      </c>
      <c r="I248" s="5">
        <f>IF(H248=0,0,ROUND(E248/H248,2))</f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tr">
        <f>LEFT(P248,SEARCH("/",P248)-1)</f>
        <v>technology</v>
      </c>
      <c r="R248" t="str">
        <f>RIGHT(P248,LEN(P248)-SEARCH("/",P248))</f>
        <v>web</v>
      </c>
    </row>
    <row r="249" spans="1:18" ht="17" x14ac:dyDescent="0.2">
      <c r="A249">
        <v>247</v>
      </c>
      <c r="B249" t="s">
        <v>546</v>
      </c>
      <c r="C249" s="3" t="s">
        <v>547</v>
      </c>
      <c r="D249" s="5">
        <v>19800</v>
      </c>
      <c r="E249" s="5">
        <v>184658</v>
      </c>
      <c r="F249" s="7">
        <f>ROUND(E249/D249*100,0)</f>
        <v>933</v>
      </c>
      <c r="G249" t="s">
        <v>20</v>
      </c>
      <c r="H249" s="7">
        <v>1884</v>
      </c>
      <c r="I249" s="5">
        <f>IF(H249=0,0,ROUND(E249/H249,2))</f>
        <v>98.01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tr">
        <f>LEFT(P249,SEARCH("/",P249)-1)</f>
        <v>publishing</v>
      </c>
      <c r="R249" t="str">
        <f>RIGHT(P249,LEN(P249)-SEARCH("/",P249))</f>
        <v>fiction</v>
      </c>
    </row>
    <row r="250" spans="1:18" ht="17" x14ac:dyDescent="0.2">
      <c r="A250">
        <v>248</v>
      </c>
      <c r="B250" t="s">
        <v>548</v>
      </c>
      <c r="C250" s="3" t="s">
        <v>549</v>
      </c>
      <c r="D250" s="5">
        <v>6200</v>
      </c>
      <c r="E250" s="5">
        <v>13103</v>
      </c>
      <c r="F250" s="7">
        <f>ROUND(E250/D250*100,0)</f>
        <v>211</v>
      </c>
      <c r="G250" t="s">
        <v>20</v>
      </c>
      <c r="H250" s="7">
        <v>218</v>
      </c>
      <c r="I250" s="5">
        <f>IF(H250=0,0,ROUND(E250/H250,2))</f>
        <v>60.11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tr">
        <f>LEFT(P250,SEARCH("/",P250)-1)</f>
        <v>games</v>
      </c>
      <c r="R250" t="str">
        <f>RIGHT(P250,LEN(P250)-SEARCH("/",P250))</f>
        <v>mobile games</v>
      </c>
    </row>
    <row r="251" spans="1:18" ht="17" x14ac:dyDescent="0.2">
      <c r="A251">
        <v>249</v>
      </c>
      <c r="B251" t="s">
        <v>550</v>
      </c>
      <c r="C251" s="3" t="s">
        <v>551</v>
      </c>
      <c r="D251" s="5">
        <v>61500</v>
      </c>
      <c r="E251" s="5">
        <v>168095</v>
      </c>
      <c r="F251" s="7">
        <f>ROUND(E251/D251*100,0)</f>
        <v>273</v>
      </c>
      <c r="G251" t="s">
        <v>20</v>
      </c>
      <c r="H251" s="7">
        <v>6465</v>
      </c>
      <c r="I251" s="5">
        <f>IF(H251=0,0,ROUND(E251/H251,2))</f>
        <v>26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tr">
        <f>LEFT(P251,SEARCH("/",P251)-1)</f>
        <v>publishing</v>
      </c>
      <c r="R251" t="str">
        <f>RIGHT(P251,LEN(P251)-SEARCH("/",P251))</f>
        <v>translations</v>
      </c>
    </row>
    <row r="252" spans="1:18" ht="17" x14ac:dyDescent="0.2">
      <c r="A252">
        <v>250</v>
      </c>
      <c r="B252" t="s">
        <v>552</v>
      </c>
      <c r="C252" s="3" t="s">
        <v>553</v>
      </c>
      <c r="D252" s="5">
        <v>100</v>
      </c>
      <c r="E252" s="5">
        <v>3</v>
      </c>
      <c r="F252" s="7">
        <f>ROUND(E252/D252*100,0)</f>
        <v>3</v>
      </c>
      <c r="G252" t="s">
        <v>14</v>
      </c>
      <c r="H252" s="7">
        <v>1</v>
      </c>
      <c r="I252" s="5">
        <f>IF(H252=0,0,ROUND(E252/H252,2))</f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tr">
        <f>LEFT(P252,SEARCH("/",P252)-1)</f>
        <v>music</v>
      </c>
      <c r="R252" t="str">
        <f>RIGHT(P252,LEN(P252)-SEARCH("/",P252))</f>
        <v>rock</v>
      </c>
    </row>
    <row r="253" spans="1:18" ht="17" x14ac:dyDescent="0.2">
      <c r="A253">
        <v>251</v>
      </c>
      <c r="B253" t="s">
        <v>554</v>
      </c>
      <c r="C253" s="3" t="s">
        <v>555</v>
      </c>
      <c r="D253" s="5">
        <v>7100</v>
      </c>
      <c r="E253" s="5">
        <v>3840</v>
      </c>
      <c r="F253" s="7">
        <f>ROUND(E253/D253*100,0)</f>
        <v>54</v>
      </c>
      <c r="G253" t="s">
        <v>14</v>
      </c>
      <c r="H253" s="7">
        <v>101</v>
      </c>
      <c r="I253" s="5">
        <f>IF(H253=0,0,ROUND(E253/H253,2))</f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tr">
        <f>LEFT(P253,SEARCH("/",P253)-1)</f>
        <v>theater</v>
      </c>
      <c r="R253" t="str">
        <f>RIGHT(P253,LEN(P253)-SEARCH("/",P253))</f>
        <v>plays</v>
      </c>
    </row>
    <row r="254" spans="1:18" ht="34" x14ac:dyDescent="0.2">
      <c r="A254">
        <v>252</v>
      </c>
      <c r="B254" t="s">
        <v>556</v>
      </c>
      <c r="C254" s="3" t="s">
        <v>557</v>
      </c>
      <c r="D254" s="5">
        <v>1000</v>
      </c>
      <c r="E254" s="5">
        <v>6263</v>
      </c>
      <c r="F254" s="7">
        <f>ROUND(E254/D254*100,0)</f>
        <v>626</v>
      </c>
      <c r="G254" t="s">
        <v>20</v>
      </c>
      <c r="H254" s="7">
        <v>59</v>
      </c>
      <c r="I254" s="5">
        <f>IF(H254=0,0,ROUND(E254/H254,2))</f>
        <v>106.15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tr">
        <f>LEFT(P254,SEARCH("/",P254)-1)</f>
        <v>theater</v>
      </c>
      <c r="R254" t="str">
        <f>RIGHT(P254,LEN(P254)-SEARCH("/",P254))</f>
        <v>plays</v>
      </c>
    </row>
    <row r="255" spans="1:18" ht="17" x14ac:dyDescent="0.2">
      <c r="A255">
        <v>253</v>
      </c>
      <c r="B255" t="s">
        <v>558</v>
      </c>
      <c r="C255" s="3" t="s">
        <v>559</v>
      </c>
      <c r="D255" s="5">
        <v>121500</v>
      </c>
      <c r="E255" s="5">
        <v>108161</v>
      </c>
      <c r="F255" s="7">
        <f>ROUND(E255/D255*100,0)</f>
        <v>89</v>
      </c>
      <c r="G255" t="s">
        <v>14</v>
      </c>
      <c r="H255" s="7">
        <v>1335</v>
      </c>
      <c r="I255" s="5">
        <f>IF(H255=0,0,ROUND(E255/H255,2))</f>
        <v>81.02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tr">
        <f>LEFT(P255,SEARCH("/",P255)-1)</f>
        <v>film &amp; video</v>
      </c>
      <c r="R255" t="str">
        <f>RIGHT(P255,LEN(P255)-SEARCH("/",P255))</f>
        <v>drama</v>
      </c>
    </row>
    <row r="256" spans="1:18" ht="34" x14ac:dyDescent="0.2">
      <c r="A256">
        <v>254</v>
      </c>
      <c r="B256" t="s">
        <v>560</v>
      </c>
      <c r="C256" s="3" t="s">
        <v>561</v>
      </c>
      <c r="D256" s="5">
        <v>4600</v>
      </c>
      <c r="E256" s="5">
        <v>8505</v>
      </c>
      <c r="F256" s="7">
        <f>ROUND(E256/D256*100,0)</f>
        <v>185</v>
      </c>
      <c r="G256" t="s">
        <v>20</v>
      </c>
      <c r="H256" s="7">
        <v>88</v>
      </c>
      <c r="I256" s="5">
        <f>IF(H256=0,0,ROUND(E256/H256,2))</f>
        <v>96.65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tr">
        <f>LEFT(P256,SEARCH("/",P256)-1)</f>
        <v>publishing</v>
      </c>
      <c r="R256" t="str">
        <f>RIGHT(P256,LEN(P256)-SEARCH("/",P256))</f>
        <v>nonfiction</v>
      </c>
    </row>
    <row r="257" spans="1:18" ht="34" x14ac:dyDescent="0.2">
      <c r="A257">
        <v>255</v>
      </c>
      <c r="B257" t="s">
        <v>562</v>
      </c>
      <c r="C257" s="3" t="s">
        <v>563</v>
      </c>
      <c r="D257" s="5">
        <v>80500</v>
      </c>
      <c r="E257" s="5">
        <v>96735</v>
      </c>
      <c r="F257" s="7">
        <f>ROUND(E257/D257*100,0)</f>
        <v>120</v>
      </c>
      <c r="G257" t="s">
        <v>20</v>
      </c>
      <c r="H257" s="7">
        <v>1697</v>
      </c>
      <c r="I257" s="5">
        <f>IF(H257=0,0,ROUND(E257/H257,2))</f>
        <v>57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tr">
        <f>LEFT(P257,SEARCH("/",P257)-1)</f>
        <v>music</v>
      </c>
      <c r="R257" t="str">
        <f>RIGHT(P257,LEN(P257)-SEARCH("/",P257))</f>
        <v>rock</v>
      </c>
    </row>
    <row r="258" spans="1:18" ht="17" x14ac:dyDescent="0.2">
      <c r="A258">
        <v>256</v>
      </c>
      <c r="B258" t="s">
        <v>564</v>
      </c>
      <c r="C258" s="3" t="s">
        <v>565</v>
      </c>
      <c r="D258" s="5">
        <v>4100</v>
      </c>
      <c r="E258" s="5">
        <v>959</v>
      </c>
      <c r="F258" s="7">
        <f>ROUND(E258/D258*100,0)</f>
        <v>23</v>
      </c>
      <c r="G258" t="s">
        <v>14</v>
      </c>
      <c r="H258" s="7">
        <v>15</v>
      </c>
      <c r="I258" s="5">
        <f>IF(H258=0,0,ROUND(E258/H258,2))</f>
        <v>63.93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tr">
        <f>LEFT(P258,SEARCH("/",P258)-1)</f>
        <v>music</v>
      </c>
      <c r="R258" t="str">
        <f>RIGHT(P258,LEN(P258)-SEARCH("/",P258))</f>
        <v>rock</v>
      </c>
    </row>
    <row r="259" spans="1:18" ht="17" x14ac:dyDescent="0.2">
      <c r="A259">
        <v>257</v>
      </c>
      <c r="B259" t="s">
        <v>566</v>
      </c>
      <c r="C259" s="3" t="s">
        <v>567</v>
      </c>
      <c r="D259" s="5">
        <v>5700</v>
      </c>
      <c r="E259" s="5">
        <v>8322</v>
      </c>
      <c r="F259" s="7">
        <f>ROUND(E259/D259*100,0)</f>
        <v>146</v>
      </c>
      <c r="G259" t="s">
        <v>20</v>
      </c>
      <c r="H259" s="7">
        <v>92</v>
      </c>
      <c r="I259" s="5">
        <f>IF(H259=0,0,ROUND(E259/H259,2))</f>
        <v>90.46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tr">
        <f>LEFT(P259,SEARCH("/",P259)-1)</f>
        <v>theater</v>
      </c>
      <c r="R259" t="str">
        <f>RIGHT(P259,LEN(P259)-SEARCH("/",P259))</f>
        <v>plays</v>
      </c>
    </row>
    <row r="260" spans="1:18" ht="17" x14ac:dyDescent="0.2">
      <c r="A260">
        <v>258</v>
      </c>
      <c r="B260" t="s">
        <v>568</v>
      </c>
      <c r="C260" s="3" t="s">
        <v>569</v>
      </c>
      <c r="D260" s="5">
        <v>5000</v>
      </c>
      <c r="E260" s="5">
        <v>13424</v>
      </c>
      <c r="F260" s="7">
        <f>ROUND(E260/D260*100,0)</f>
        <v>268</v>
      </c>
      <c r="G260" t="s">
        <v>20</v>
      </c>
      <c r="H260" s="7">
        <v>186</v>
      </c>
      <c r="I260" s="5">
        <f>IF(H260=0,0,ROUND(E260/H260,2))</f>
        <v>72.17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tr">
        <f>LEFT(P260,SEARCH("/",P260)-1)</f>
        <v>theater</v>
      </c>
      <c r="R260" t="str">
        <f>RIGHT(P260,LEN(P260)-SEARCH("/",P260))</f>
        <v>plays</v>
      </c>
    </row>
    <row r="261" spans="1:18" ht="34" x14ac:dyDescent="0.2">
      <c r="A261">
        <v>259</v>
      </c>
      <c r="B261" t="s">
        <v>570</v>
      </c>
      <c r="C261" s="3" t="s">
        <v>571</v>
      </c>
      <c r="D261" s="5">
        <v>1800</v>
      </c>
      <c r="E261" s="5">
        <v>10755</v>
      </c>
      <c r="F261" s="7">
        <f>ROUND(E261/D261*100,0)</f>
        <v>598</v>
      </c>
      <c r="G261" t="s">
        <v>20</v>
      </c>
      <c r="H261" s="7">
        <v>138</v>
      </c>
      <c r="I261" s="5">
        <f>IF(H261=0,0,ROUND(E261/H261,2))</f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tr">
        <f>LEFT(P261,SEARCH("/",P261)-1)</f>
        <v>photography</v>
      </c>
      <c r="R261" t="str">
        <f>RIGHT(P261,LEN(P261)-SEARCH("/",P261))</f>
        <v>photography books</v>
      </c>
    </row>
    <row r="262" spans="1:18" ht="17" x14ac:dyDescent="0.2">
      <c r="A262">
        <v>260</v>
      </c>
      <c r="B262" t="s">
        <v>572</v>
      </c>
      <c r="C262" s="3" t="s">
        <v>573</v>
      </c>
      <c r="D262" s="5">
        <v>6300</v>
      </c>
      <c r="E262" s="5">
        <v>9935</v>
      </c>
      <c r="F262" s="7">
        <f>ROUND(E262/D262*100,0)</f>
        <v>158</v>
      </c>
      <c r="G262" t="s">
        <v>20</v>
      </c>
      <c r="H262" s="7">
        <v>261</v>
      </c>
      <c r="I262" s="5">
        <f>IF(H262=0,0,ROUND(E262/H262,2))</f>
        <v>38.07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tr">
        <f>LEFT(P262,SEARCH("/",P262)-1)</f>
        <v>music</v>
      </c>
      <c r="R262" t="str">
        <f>RIGHT(P262,LEN(P262)-SEARCH("/",P262))</f>
        <v>rock</v>
      </c>
    </row>
    <row r="263" spans="1:18" ht="34" x14ac:dyDescent="0.2">
      <c r="A263">
        <v>261</v>
      </c>
      <c r="B263" t="s">
        <v>574</v>
      </c>
      <c r="C263" s="3" t="s">
        <v>575</v>
      </c>
      <c r="D263" s="5">
        <v>84300</v>
      </c>
      <c r="E263" s="5">
        <v>26303</v>
      </c>
      <c r="F263" s="7">
        <f>ROUND(E263/D263*100,0)</f>
        <v>31</v>
      </c>
      <c r="G263" t="s">
        <v>14</v>
      </c>
      <c r="H263" s="7">
        <v>454</v>
      </c>
      <c r="I263" s="5">
        <f>IF(H263=0,0,ROUND(E263/H263,2))</f>
        <v>57.94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tr">
        <f>LEFT(P263,SEARCH("/",P263)-1)</f>
        <v>music</v>
      </c>
      <c r="R263" t="str">
        <f>RIGHT(P263,LEN(P263)-SEARCH("/",P263))</f>
        <v>rock</v>
      </c>
    </row>
    <row r="264" spans="1:18" ht="17" x14ac:dyDescent="0.2">
      <c r="A264">
        <v>262</v>
      </c>
      <c r="B264" t="s">
        <v>576</v>
      </c>
      <c r="C264" s="3" t="s">
        <v>577</v>
      </c>
      <c r="D264" s="5">
        <v>1700</v>
      </c>
      <c r="E264" s="5">
        <v>5328</v>
      </c>
      <c r="F264" s="7">
        <f>ROUND(E264/D264*100,0)</f>
        <v>313</v>
      </c>
      <c r="G264" t="s">
        <v>20</v>
      </c>
      <c r="H264" s="7">
        <v>107</v>
      </c>
      <c r="I264" s="5">
        <f>IF(H264=0,0,ROUND(E264/H264,2))</f>
        <v>49.79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tr">
        <f>LEFT(P264,SEARCH("/",P264)-1)</f>
        <v>music</v>
      </c>
      <c r="R264" t="str">
        <f>RIGHT(P264,LEN(P264)-SEARCH("/",P264))</f>
        <v>indie rock</v>
      </c>
    </row>
    <row r="265" spans="1:18" ht="17" x14ac:dyDescent="0.2">
      <c r="A265">
        <v>263</v>
      </c>
      <c r="B265" t="s">
        <v>578</v>
      </c>
      <c r="C265" s="3" t="s">
        <v>579</v>
      </c>
      <c r="D265" s="5">
        <v>2900</v>
      </c>
      <c r="E265" s="5">
        <v>10756</v>
      </c>
      <c r="F265" s="7">
        <f>ROUND(E265/D265*100,0)</f>
        <v>371</v>
      </c>
      <c r="G265" t="s">
        <v>20</v>
      </c>
      <c r="H265" s="7">
        <v>199</v>
      </c>
      <c r="I265" s="5">
        <f>IF(H265=0,0,ROUND(E265/H265,2))</f>
        <v>54.05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tr">
        <f>LEFT(P265,SEARCH("/",P265)-1)</f>
        <v>photography</v>
      </c>
      <c r="R265" t="str">
        <f>RIGHT(P265,LEN(P265)-SEARCH("/",P265))</f>
        <v>photography books</v>
      </c>
    </row>
    <row r="266" spans="1:18" ht="17" x14ac:dyDescent="0.2">
      <c r="A266">
        <v>264</v>
      </c>
      <c r="B266" t="s">
        <v>580</v>
      </c>
      <c r="C266" s="3" t="s">
        <v>581</v>
      </c>
      <c r="D266" s="5">
        <v>45600</v>
      </c>
      <c r="E266" s="5">
        <v>165375</v>
      </c>
      <c r="F266" s="7">
        <f>ROUND(E266/D266*100,0)</f>
        <v>363</v>
      </c>
      <c r="G266" t="s">
        <v>20</v>
      </c>
      <c r="H266" s="7">
        <v>5512</v>
      </c>
      <c r="I266" s="5">
        <f>IF(H266=0,0,ROUND(E266/H266,2))</f>
        <v>30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tr">
        <f>LEFT(P266,SEARCH("/",P266)-1)</f>
        <v>theater</v>
      </c>
      <c r="R266" t="str">
        <f>RIGHT(P266,LEN(P266)-SEARCH("/",P266))</f>
        <v>plays</v>
      </c>
    </row>
    <row r="267" spans="1:18" ht="17" x14ac:dyDescent="0.2">
      <c r="A267">
        <v>265</v>
      </c>
      <c r="B267" t="s">
        <v>582</v>
      </c>
      <c r="C267" s="3" t="s">
        <v>583</v>
      </c>
      <c r="D267" s="5">
        <v>4900</v>
      </c>
      <c r="E267" s="5">
        <v>6031</v>
      </c>
      <c r="F267" s="7">
        <f>ROUND(E267/D267*100,0)</f>
        <v>123</v>
      </c>
      <c r="G267" t="s">
        <v>20</v>
      </c>
      <c r="H267" s="7">
        <v>86</v>
      </c>
      <c r="I267" s="5">
        <f>IF(H267=0,0,ROUND(E267/H267,2))</f>
        <v>70.13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tr">
        <f>LEFT(P267,SEARCH("/",P267)-1)</f>
        <v>theater</v>
      </c>
      <c r="R267" t="str">
        <f>RIGHT(P267,LEN(P267)-SEARCH("/",P267))</f>
        <v>plays</v>
      </c>
    </row>
    <row r="268" spans="1:18" ht="17" x14ac:dyDescent="0.2">
      <c r="A268">
        <v>266</v>
      </c>
      <c r="B268" t="s">
        <v>584</v>
      </c>
      <c r="C268" s="3" t="s">
        <v>585</v>
      </c>
      <c r="D268" s="5">
        <v>111900</v>
      </c>
      <c r="E268" s="5">
        <v>85902</v>
      </c>
      <c r="F268" s="7">
        <f>ROUND(E268/D268*100,0)</f>
        <v>77</v>
      </c>
      <c r="G268" t="s">
        <v>14</v>
      </c>
      <c r="H268" s="7">
        <v>3182</v>
      </c>
      <c r="I268" s="5">
        <f>IF(H268=0,0,ROUND(E268/H268,2))</f>
        <v>27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tr">
        <f>LEFT(P268,SEARCH("/",P268)-1)</f>
        <v>music</v>
      </c>
      <c r="R268" t="str">
        <f>RIGHT(P268,LEN(P268)-SEARCH("/",P268))</f>
        <v>jazz</v>
      </c>
    </row>
    <row r="269" spans="1:18" ht="17" x14ac:dyDescent="0.2">
      <c r="A269">
        <v>267</v>
      </c>
      <c r="B269" t="s">
        <v>586</v>
      </c>
      <c r="C269" s="3" t="s">
        <v>587</v>
      </c>
      <c r="D269" s="5">
        <v>61600</v>
      </c>
      <c r="E269" s="5">
        <v>143910</v>
      </c>
      <c r="F269" s="7">
        <f>ROUND(E269/D269*100,0)</f>
        <v>234</v>
      </c>
      <c r="G269" t="s">
        <v>20</v>
      </c>
      <c r="H269" s="7">
        <v>2768</v>
      </c>
      <c r="I269" s="5">
        <f>IF(H269=0,0,ROUND(E269/H269,2))</f>
        <v>51.99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tr">
        <f>LEFT(P269,SEARCH("/",P269)-1)</f>
        <v>theater</v>
      </c>
      <c r="R269" t="str">
        <f>RIGHT(P269,LEN(P269)-SEARCH("/",P269))</f>
        <v>plays</v>
      </c>
    </row>
    <row r="270" spans="1:18" ht="17" x14ac:dyDescent="0.2">
      <c r="A270">
        <v>268</v>
      </c>
      <c r="B270" t="s">
        <v>588</v>
      </c>
      <c r="C270" s="3" t="s">
        <v>589</v>
      </c>
      <c r="D270" s="5">
        <v>1500</v>
      </c>
      <c r="E270" s="5">
        <v>2708</v>
      </c>
      <c r="F270" s="7">
        <f>ROUND(E270/D270*100,0)</f>
        <v>181</v>
      </c>
      <c r="G270" t="s">
        <v>20</v>
      </c>
      <c r="H270" s="7">
        <v>48</v>
      </c>
      <c r="I270" s="5">
        <f>IF(H270=0,0,ROUND(E270/H270,2))</f>
        <v>56.42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tr">
        <f>LEFT(P270,SEARCH("/",P270)-1)</f>
        <v>film &amp; video</v>
      </c>
      <c r="R270" t="str">
        <f>RIGHT(P270,LEN(P270)-SEARCH("/",P270))</f>
        <v>documentary</v>
      </c>
    </row>
    <row r="271" spans="1:18" ht="17" x14ac:dyDescent="0.2">
      <c r="A271">
        <v>269</v>
      </c>
      <c r="B271" t="s">
        <v>590</v>
      </c>
      <c r="C271" s="3" t="s">
        <v>591</v>
      </c>
      <c r="D271" s="5">
        <v>3500</v>
      </c>
      <c r="E271" s="5">
        <v>8842</v>
      </c>
      <c r="F271" s="7">
        <f>ROUND(E271/D271*100,0)</f>
        <v>253</v>
      </c>
      <c r="G271" t="s">
        <v>20</v>
      </c>
      <c r="H271" s="7">
        <v>87</v>
      </c>
      <c r="I271" s="5">
        <f>IF(H271=0,0,ROUND(E271/H271,2))</f>
        <v>101.63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tr">
        <f>LEFT(P271,SEARCH("/",P271)-1)</f>
        <v>film &amp; video</v>
      </c>
      <c r="R271" t="str">
        <f>RIGHT(P271,LEN(P271)-SEARCH("/",P271))</f>
        <v>television</v>
      </c>
    </row>
    <row r="272" spans="1:18" ht="17" x14ac:dyDescent="0.2">
      <c r="A272">
        <v>270</v>
      </c>
      <c r="B272" t="s">
        <v>592</v>
      </c>
      <c r="C272" s="3" t="s">
        <v>593</v>
      </c>
      <c r="D272" s="5">
        <v>173900</v>
      </c>
      <c r="E272" s="5">
        <v>47260</v>
      </c>
      <c r="F272" s="7">
        <f>ROUND(E272/D272*100,0)</f>
        <v>27</v>
      </c>
      <c r="G272" t="s">
        <v>74</v>
      </c>
      <c r="H272" s="7">
        <v>1890</v>
      </c>
      <c r="I272" s="5">
        <f>IF(H272=0,0,ROUND(E272/H272,2))</f>
        <v>25.01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tr">
        <f>LEFT(P272,SEARCH("/",P272)-1)</f>
        <v>games</v>
      </c>
      <c r="R272" t="str">
        <f>RIGHT(P272,LEN(P272)-SEARCH("/",P272))</f>
        <v>video games</v>
      </c>
    </row>
    <row r="273" spans="1:18" ht="34" x14ac:dyDescent="0.2">
      <c r="A273">
        <v>271</v>
      </c>
      <c r="B273" t="s">
        <v>594</v>
      </c>
      <c r="C273" s="3" t="s">
        <v>595</v>
      </c>
      <c r="D273" s="5">
        <v>153700</v>
      </c>
      <c r="E273" s="5">
        <v>1953</v>
      </c>
      <c r="F273" s="7">
        <f>ROUND(E273/D273*100,0)</f>
        <v>1</v>
      </c>
      <c r="G273" t="s">
        <v>47</v>
      </c>
      <c r="H273" s="7">
        <v>61</v>
      </c>
      <c r="I273" s="5">
        <f>IF(H273=0,0,ROUND(E273/H273,2))</f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tr">
        <f>LEFT(P273,SEARCH("/",P273)-1)</f>
        <v>photography</v>
      </c>
      <c r="R273" t="str">
        <f>RIGHT(P273,LEN(P273)-SEARCH("/",P273))</f>
        <v>photography books</v>
      </c>
    </row>
    <row r="274" spans="1:18" ht="17" x14ac:dyDescent="0.2">
      <c r="A274">
        <v>272</v>
      </c>
      <c r="B274" t="s">
        <v>596</v>
      </c>
      <c r="C274" s="3" t="s">
        <v>597</v>
      </c>
      <c r="D274" s="5">
        <v>51100</v>
      </c>
      <c r="E274" s="5">
        <v>155349</v>
      </c>
      <c r="F274" s="7">
        <f>ROUND(E274/D274*100,0)</f>
        <v>304</v>
      </c>
      <c r="G274" t="s">
        <v>20</v>
      </c>
      <c r="H274" s="7">
        <v>1894</v>
      </c>
      <c r="I274" s="5">
        <f>IF(H274=0,0,ROUND(E274/H274,2))</f>
        <v>82.02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tr">
        <f>LEFT(P274,SEARCH("/",P274)-1)</f>
        <v>theater</v>
      </c>
      <c r="R274" t="str">
        <f>RIGHT(P274,LEN(P274)-SEARCH("/",P274))</f>
        <v>plays</v>
      </c>
    </row>
    <row r="275" spans="1:18" ht="17" x14ac:dyDescent="0.2">
      <c r="A275">
        <v>273</v>
      </c>
      <c r="B275" t="s">
        <v>598</v>
      </c>
      <c r="C275" s="3" t="s">
        <v>599</v>
      </c>
      <c r="D275" s="5">
        <v>7800</v>
      </c>
      <c r="E275" s="5">
        <v>10704</v>
      </c>
      <c r="F275" s="7">
        <f>ROUND(E275/D275*100,0)</f>
        <v>137</v>
      </c>
      <c r="G275" t="s">
        <v>20</v>
      </c>
      <c r="H275" s="7">
        <v>282</v>
      </c>
      <c r="I275" s="5">
        <f>IF(H275=0,0,ROUND(E275/H275,2))</f>
        <v>37.96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tr">
        <f>LEFT(P275,SEARCH("/",P275)-1)</f>
        <v>theater</v>
      </c>
      <c r="R275" t="str">
        <f>RIGHT(P275,LEN(P275)-SEARCH("/",P275))</f>
        <v>plays</v>
      </c>
    </row>
    <row r="276" spans="1:18" ht="34" x14ac:dyDescent="0.2">
      <c r="A276">
        <v>274</v>
      </c>
      <c r="B276" t="s">
        <v>600</v>
      </c>
      <c r="C276" s="3" t="s">
        <v>601</v>
      </c>
      <c r="D276" s="5">
        <v>2400</v>
      </c>
      <c r="E276" s="5">
        <v>773</v>
      </c>
      <c r="F276" s="7">
        <f>ROUND(E276/D276*100,0)</f>
        <v>32</v>
      </c>
      <c r="G276" t="s">
        <v>14</v>
      </c>
      <c r="H276" s="7">
        <v>15</v>
      </c>
      <c r="I276" s="5">
        <f>IF(H276=0,0,ROUND(E276/H276,2))</f>
        <v>51.53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tr">
        <f>LEFT(P276,SEARCH("/",P276)-1)</f>
        <v>theater</v>
      </c>
      <c r="R276" t="str">
        <f>RIGHT(P276,LEN(P276)-SEARCH("/",P276))</f>
        <v>plays</v>
      </c>
    </row>
    <row r="277" spans="1:18" ht="34" x14ac:dyDescent="0.2">
      <c r="A277">
        <v>275</v>
      </c>
      <c r="B277" t="s">
        <v>602</v>
      </c>
      <c r="C277" s="3" t="s">
        <v>603</v>
      </c>
      <c r="D277" s="5">
        <v>3900</v>
      </c>
      <c r="E277" s="5">
        <v>9419</v>
      </c>
      <c r="F277" s="7">
        <f>ROUND(E277/D277*100,0)</f>
        <v>242</v>
      </c>
      <c r="G277" t="s">
        <v>20</v>
      </c>
      <c r="H277" s="7">
        <v>116</v>
      </c>
      <c r="I277" s="5">
        <f>IF(H277=0,0,ROUND(E277/H277,2))</f>
        <v>81.2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tr">
        <f>LEFT(P277,SEARCH("/",P277)-1)</f>
        <v>publishing</v>
      </c>
      <c r="R277" t="str">
        <f>RIGHT(P277,LEN(P277)-SEARCH("/",P277))</f>
        <v>translations</v>
      </c>
    </row>
    <row r="278" spans="1:18" ht="17" x14ac:dyDescent="0.2">
      <c r="A278">
        <v>276</v>
      </c>
      <c r="B278" t="s">
        <v>604</v>
      </c>
      <c r="C278" s="3" t="s">
        <v>605</v>
      </c>
      <c r="D278" s="5">
        <v>5500</v>
      </c>
      <c r="E278" s="5">
        <v>5324</v>
      </c>
      <c r="F278" s="7">
        <f>ROUND(E278/D278*100,0)</f>
        <v>97</v>
      </c>
      <c r="G278" t="s">
        <v>14</v>
      </c>
      <c r="H278" s="7">
        <v>133</v>
      </c>
      <c r="I278" s="5">
        <f>IF(H278=0,0,ROUND(E278/H278,2))</f>
        <v>40.03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tr">
        <f>LEFT(P278,SEARCH("/",P278)-1)</f>
        <v>games</v>
      </c>
      <c r="R278" t="str">
        <f>RIGHT(P278,LEN(P278)-SEARCH("/",P278))</f>
        <v>video games</v>
      </c>
    </row>
    <row r="279" spans="1:18" ht="34" x14ac:dyDescent="0.2">
      <c r="A279">
        <v>277</v>
      </c>
      <c r="B279" t="s">
        <v>606</v>
      </c>
      <c r="C279" s="3" t="s">
        <v>607</v>
      </c>
      <c r="D279" s="5">
        <v>700</v>
      </c>
      <c r="E279" s="5">
        <v>7465</v>
      </c>
      <c r="F279" s="7">
        <f>ROUND(E279/D279*100,0)</f>
        <v>1066</v>
      </c>
      <c r="G279" t="s">
        <v>20</v>
      </c>
      <c r="H279" s="7">
        <v>83</v>
      </c>
      <c r="I279" s="5">
        <f>IF(H279=0,0,ROUND(E279/H279,2))</f>
        <v>89.94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tr">
        <f>LEFT(P279,SEARCH("/",P279)-1)</f>
        <v>theater</v>
      </c>
      <c r="R279" t="str">
        <f>RIGHT(P279,LEN(P279)-SEARCH("/",P279))</f>
        <v>plays</v>
      </c>
    </row>
    <row r="280" spans="1:18" ht="17" x14ac:dyDescent="0.2">
      <c r="A280">
        <v>278</v>
      </c>
      <c r="B280" t="s">
        <v>608</v>
      </c>
      <c r="C280" s="3" t="s">
        <v>609</v>
      </c>
      <c r="D280" s="5">
        <v>2700</v>
      </c>
      <c r="E280" s="5">
        <v>8799</v>
      </c>
      <c r="F280" s="7">
        <f>ROUND(E280/D280*100,0)</f>
        <v>326</v>
      </c>
      <c r="G280" t="s">
        <v>20</v>
      </c>
      <c r="H280" s="7">
        <v>91</v>
      </c>
      <c r="I280" s="5">
        <f>IF(H280=0,0,ROUND(E280/H280,2))</f>
        <v>96.69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tr">
        <f>LEFT(P280,SEARCH("/",P280)-1)</f>
        <v>technology</v>
      </c>
      <c r="R280" t="str">
        <f>RIGHT(P280,LEN(P280)-SEARCH("/",P280))</f>
        <v>web</v>
      </c>
    </row>
    <row r="281" spans="1:18" ht="17" x14ac:dyDescent="0.2">
      <c r="A281">
        <v>279</v>
      </c>
      <c r="B281" t="s">
        <v>610</v>
      </c>
      <c r="C281" s="3" t="s">
        <v>611</v>
      </c>
      <c r="D281" s="5">
        <v>8000</v>
      </c>
      <c r="E281" s="5">
        <v>13656</v>
      </c>
      <c r="F281" s="7">
        <f>ROUND(E281/D281*100,0)</f>
        <v>171</v>
      </c>
      <c r="G281" t="s">
        <v>20</v>
      </c>
      <c r="H281" s="7">
        <v>546</v>
      </c>
      <c r="I281" s="5">
        <f>IF(H281=0,0,ROUND(E281/H281,2))</f>
        <v>25.01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tr">
        <f>LEFT(P281,SEARCH("/",P281)-1)</f>
        <v>theater</v>
      </c>
      <c r="R281" t="str">
        <f>RIGHT(P281,LEN(P281)-SEARCH("/",P281))</f>
        <v>plays</v>
      </c>
    </row>
    <row r="282" spans="1:18" ht="34" x14ac:dyDescent="0.2">
      <c r="A282">
        <v>280</v>
      </c>
      <c r="B282" t="s">
        <v>612</v>
      </c>
      <c r="C282" s="3" t="s">
        <v>613</v>
      </c>
      <c r="D282" s="5">
        <v>2500</v>
      </c>
      <c r="E282" s="5">
        <v>14536</v>
      </c>
      <c r="F282" s="7">
        <f>ROUND(E282/D282*100,0)</f>
        <v>581</v>
      </c>
      <c r="G282" t="s">
        <v>20</v>
      </c>
      <c r="H282" s="7">
        <v>393</v>
      </c>
      <c r="I282" s="5">
        <f>IF(H282=0,0,ROUND(E282/H282,2))</f>
        <v>36.99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tr">
        <f>LEFT(P282,SEARCH("/",P282)-1)</f>
        <v>film &amp; video</v>
      </c>
      <c r="R282" t="str">
        <f>RIGHT(P282,LEN(P282)-SEARCH("/",P282))</f>
        <v>animation</v>
      </c>
    </row>
    <row r="283" spans="1:18" ht="17" x14ac:dyDescent="0.2">
      <c r="A283">
        <v>281</v>
      </c>
      <c r="B283" t="s">
        <v>614</v>
      </c>
      <c r="C283" s="3" t="s">
        <v>615</v>
      </c>
      <c r="D283" s="5">
        <v>164500</v>
      </c>
      <c r="E283" s="5">
        <v>150552</v>
      </c>
      <c r="F283" s="7">
        <f>ROUND(E283/D283*100,0)</f>
        <v>92</v>
      </c>
      <c r="G283" t="s">
        <v>14</v>
      </c>
      <c r="H283" s="7">
        <v>2062</v>
      </c>
      <c r="I283" s="5">
        <f>IF(H283=0,0,ROUND(E283/H283,2))</f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tr">
        <f>LEFT(P283,SEARCH("/",P283)-1)</f>
        <v>theater</v>
      </c>
      <c r="R283" t="str">
        <f>RIGHT(P283,LEN(P283)-SEARCH("/",P283))</f>
        <v>plays</v>
      </c>
    </row>
    <row r="284" spans="1:18" ht="17" x14ac:dyDescent="0.2">
      <c r="A284">
        <v>282</v>
      </c>
      <c r="B284" t="s">
        <v>616</v>
      </c>
      <c r="C284" s="3" t="s">
        <v>617</v>
      </c>
      <c r="D284" s="5">
        <v>8400</v>
      </c>
      <c r="E284" s="5">
        <v>9076</v>
      </c>
      <c r="F284" s="7">
        <f>ROUND(E284/D284*100,0)</f>
        <v>108</v>
      </c>
      <c r="G284" t="s">
        <v>20</v>
      </c>
      <c r="H284" s="7">
        <v>133</v>
      </c>
      <c r="I284" s="5">
        <f>IF(H284=0,0,ROUND(E284/H284,2))</f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tr">
        <f>LEFT(P284,SEARCH("/",P284)-1)</f>
        <v>film &amp; video</v>
      </c>
      <c r="R284" t="str">
        <f>RIGHT(P284,LEN(P284)-SEARCH("/",P284))</f>
        <v>television</v>
      </c>
    </row>
    <row r="285" spans="1:18" ht="34" x14ac:dyDescent="0.2">
      <c r="A285">
        <v>283</v>
      </c>
      <c r="B285" t="s">
        <v>618</v>
      </c>
      <c r="C285" s="3" t="s">
        <v>619</v>
      </c>
      <c r="D285" s="5">
        <v>8100</v>
      </c>
      <c r="E285" s="5">
        <v>1517</v>
      </c>
      <c r="F285" s="7">
        <f>ROUND(E285/D285*100,0)</f>
        <v>19</v>
      </c>
      <c r="G285" t="s">
        <v>14</v>
      </c>
      <c r="H285" s="7">
        <v>29</v>
      </c>
      <c r="I285" s="5">
        <f>IF(H285=0,0,ROUND(E285/H285,2))</f>
        <v>52.31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tr">
        <f>LEFT(P285,SEARCH("/",P285)-1)</f>
        <v>music</v>
      </c>
      <c r="R285" t="str">
        <f>RIGHT(P285,LEN(P285)-SEARCH("/",P285))</f>
        <v>rock</v>
      </c>
    </row>
    <row r="286" spans="1:18" ht="17" x14ac:dyDescent="0.2">
      <c r="A286">
        <v>284</v>
      </c>
      <c r="B286" t="s">
        <v>620</v>
      </c>
      <c r="C286" s="3" t="s">
        <v>621</v>
      </c>
      <c r="D286" s="5">
        <v>9800</v>
      </c>
      <c r="E286" s="5">
        <v>8153</v>
      </c>
      <c r="F286" s="7">
        <f>ROUND(E286/D286*100,0)</f>
        <v>83</v>
      </c>
      <c r="G286" t="s">
        <v>14</v>
      </c>
      <c r="H286" s="7">
        <v>132</v>
      </c>
      <c r="I286" s="5">
        <f>IF(H286=0,0,ROUND(E286/H286,2))</f>
        <v>61.77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tr">
        <f>LEFT(P286,SEARCH("/",P286)-1)</f>
        <v>technology</v>
      </c>
      <c r="R286" t="str">
        <f>RIGHT(P286,LEN(P286)-SEARCH("/",P286))</f>
        <v>web</v>
      </c>
    </row>
    <row r="287" spans="1:18" ht="17" x14ac:dyDescent="0.2">
      <c r="A287">
        <v>285</v>
      </c>
      <c r="B287" t="s">
        <v>622</v>
      </c>
      <c r="C287" s="3" t="s">
        <v>623</v>
      </c>
      <c r="D287" s="5">
        <v>900</v>
      </c>
      <c r="E287" s="5">
        <v>6357</v>
      </c>
      <c r="F287" s="7">
        <f>ROUND(E287/D287*100,0)</f>
        <v>706</v>
      </c>
      <c r="G287" t="s">
        <v>20</v>
      </c>
      <c r="H287" s="7">
        <v>254</v>
      </c>
      <c r="I287" s="5">
        <f>IF(H287=0,0,ROUND(E287/H287,2))</f>
        <v>25.03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tr">
        <f>LEFT(P287,SEARCH("/",P287)-1)</f>
        <v>theater</v>
      </c>
      <c r="R287" t="str">
        <f>RIGHT(P287,LEN(P287)-SEARCH("/",P287))</f>
        <v>plays</v>
      </c>
    </row>
    <row r="288" spans="1:18" ht="17" x14ac:dyDescent="0.2">
      <c r="A288">
        <v>286</v>
      </c>
      <c r="B288" t="s">
        <v>624</v>
      </c>
      <c r="C288" s="3" t="s">
        <v>625</v>
      </c>
      <c r="D288" s="5">
        <v>112100</v>
      </c>
      <c r="E288" s="5">
        <v>19557</v>
      </c>
      <c r="F288" s="7">
        <f>ROUND(E288/D288*100,0)</f>
        <v>17</v>
      </c>
      <c r="G288" t="s">
        <v>74</v>
      </c>
      <c r="H288" s="7">
        <v>184</v>
      </c>
      <c r="I288" s="5">
        <f>IF(H288=0,0,ROUND(E288/H288,2))</f>
        <v>106.29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tr">
        <f>LEFT(P288,SEARCH("/",P288)-1)</f>
        <v>theater</v>
      </c>
      <c r="R288" t="str">
        <f>RIGHT(P288,LEN(P288)-SEARCH("/",P288))</f>
        <v>plays</v>
      </c>
    </row>
    <row r="289" spans="1:18" ht="17" x14ac:dyDescent="0.2">
      <c r="A289">
        <v>287</v>
      </c>
      <c r="B289" t="s">
        <v>626</v>
      </c>
      <c r="C289" s="3" t="s">
        <v>627</v>
      </c>
      <c r="D289" s="5">
        <v>6300</v>
      </c>
      <c r="E289" s="5">
        <v>13213</v>
      </c>
      <c r="F289" s="7">
        <f>ROUND(E289/D289*100,0)</f>
        <v>210</v>
      </c>
      <c r="G289" t="s">
        <v>20</v>
      </c>
      <c r="H289" s="7">
        <v>176</v>
      </c>
      <c r="I289" s="5">
        <f>IF(H289=0,0,ROUND(E289/H289,2))</f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tr">
        <f>LEFT(P289,SEARCH("/",P289)-1)</f>
        <v>music</v>
      </c>
      <c r="R289" t="str">
        <f>RIGHT(P289,LEN(P289)-SEARCH("/",P289))</f>
        <v>electric music</v>
      </c>
    </row>
    <row r="290" spans="1:18" ht="17" x14ac:dyDescent="0.2">
      <c r="A290">
        <v>288</v>
      </c>
      <c r="B290" t="s">
        <v>628</v>
      </c>
      <c r="C290" s="3" t="s">
        <v>629</v>
      </c>
      <c r="D290" s="5">
        <v>5600</v>
      </c>
      <c r="E290" s="5">
        <v>5476</v>
      </c>
      <c r="F290" s="7">
        <f>ROUND(E290/D290*100,0)</f>
        <v>98</v>
      </c>
      <c r="G290" t="s">
        <v>14</v>
      </c>
      <c r="H290" s="7">
        <v>137</v>
      </c>
      <c r="I290" s="5">
        <f>IF(H290=0,0,ROUND(E290/H290,2))</f>
        <v>39.97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tr">
        <f>LEFT(P290,SEARCH("/",P290)-1)</f>
        <v>music</v>
      </c>
      <c r="R290" t="str">
        <f>RIGHT(P290,LEN(P290)-SEARCH("/",P290))</f>
        <v>metal</v>
      </c>
    </row>
    <row r="291" spans="1:18" ht="17" x14ac:dyDescent="0.2">
      <c r="A291">
        <v>289</v>
      </c>
      <c r="B291" t="s">
        <v>630</v>
      </c>
      <c r="C291" s="3" t="s">
        <v>631</v>
      </c>
      <c r="D291" s="5">
        <v>800</v>
      </c>
      <c r="E291" s="5">
        <v>13474</v>
      </c>
      <c r="F291" s="7">
        <f>ROUND(E291/D291*100,0)</f>
        <v>1684</v>
      </c>
      <c r="G291" t="s">
        <v>20</v>
      </c>
      <c r="H291" s="7">
        <v>337</v>
      </c>
      <c r="I291" s="5">
        <f>IF(H291=0,0,ROUND(E291/H291,2))</f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tr">
        <f>LEFT(P291,SEARCH("/",P291)-1)</f>
        <v>theater</v>
      </c>
      <c r="R291" t="str">
        <f>RIGHT(P291,LEN(P291)-SEARCH("/",P291))</f>
        <v>plays</v>
      </c>
    </row>
    <row r="292" spans="1:18" ht="17" x14ac:dyDescent="0.2">
      <c r="A292">
        <v>290</v>
      </c>
      <c r="B292" t="s">
        <v>632</v>
      </c>
      <c r="C292" s="3" t="s">
        <v>633</v>
      </c>
      <c r="D292" s="5">
        <v>168600</v>
      </c>
      <c r="E292" s="5">
        <v>91722</v>
      </c>
      <c r="F292" s="7">
        <f>ROUND(E292/D292*100,0)</f>
        <v>54</v>
      </c>
      <c r="G292" t="s">
        <v>14</v>
      </c>
      <c r="H292" s="7">
        <v>908</v>
      </c>
      <c r="I292" s="5">
        <f>IF(H292=0,0,ROUND(E292/H292,2))</f>
        <v>101.02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tr">
        <f>LEFT(P292,SEARCH("/",P292)-1)</f>
        <v>film &amp; video</v>
      </c>
      <c r="R292" t="str">
        <f>RIGHT(P292,LEN(P292)-SEARCH("/",P292))</f>
        <v>documentary</v>
      </c>
    </row>
    <row r="293" spans="1:18" ht="17" x14ac:dyDescent="0.2">
      <c r="A293">
        <v>291</v>
      </c>
      <c r="B293" t="s">
        <v>634</v>
      </c>
      <c r="C293" s="3" t="s">
        <v>635</v>
      </c>
      <c r="D293" s="5">
        <v>1800</v>
      </c>
      <c r="E293" s="5">
        <v>8219</v>
      </c>
      <c r="F293" s="7">
        <f>ROUND(E293/D293*100,0)</f>
        <v>457</v>
      </c>
      <c r="G293" t="s">
        <v>20</v>
      </c>
      <c r="H293" s="7">
        <v>107</v>
      </c>
      <c r="I293" s="5">
        <f>IF(H293=0,0,ROUND(E293/H293,2))</f>
        <v>76.81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tr">
        <f>LEFT(P293,SEARCH("/",P293)-1)</f>
        <v>technology</v>
      </c>
      <c r="R293" t="str">
        <f>RIGHT(P293,LEN(P293)-SEARCH("/",P293))</f>
        <v>web</v>
      </c>
    </row>
    <row r="294" spans="1:18" ht="17" x14ac:dyDescent="0.2">
      <c r="A294">
        <v>292</v>
      </c>
      <c r="B294" t="s">
        <v>636</v>
      </c>
      <c r="C294" s="3" t="s">
        <v>637</v>
      </c>
      <c r="D294" s="5">
        <v>7300</v>
      </c>
      <c r="E294" s="5">
        <v>717</v>
      </c>
      <c r="F294" s="7">
        <f>ROUND(E294/D294*100,0)</f>
        <v>10</v>
      </c>
      <c r="G294" t="s">
        <v>14</v>
      </c>
      <c r="H294" s="7">
        <v>10</v>
      </c>
      <c r="I294" s="5">
        <f>IF(H294=0,0,ROUND(E294/H294,2))</f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tr">
        <f>LEFT(P294,SEARCH("/",P294)-1)</f>
        <v>food</v>
      </c>
      <c r="R294" t="str">
        <f>RIGHT(P294,LEN(P294)-SEARCH("/",P294))</f>
        <v>food trucks</v>
      </c>
    </row>
    <row r="295" spans="1:18" ht="17" x14ac:dyDescent="0.2">
      <c r="A295">
        <v>293</v>
      </c>
      <c r="B295" t="s">
        <v>638</v>
      </c>
      <c r="C295" s="3" t="s">
        <v>639</v>
      </c>
      <c r="D295" s="5">
        <v>6500</v>
      </c>
      <c r="E295" s="5">
        <v>1065</v>
      </c>
      <c r="F295" s="7">
        <f>ROUND(E295/D295*100,0)</f>
        <v>16</v>
      </c>
      <c r="G295" t="s">
        <v>74</v>
      </c>
      <c r="H295" s="7">
        <v>32</v>
      </c>
      <c r="I295" s="5">
        <f>IF(H295=0,0,ROUND(E295/H295,2))</f>
        <v>33.28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tr">
        <f>LEFT(P295,SEARCH("/",P295)-1)</f>
        <v>theater</v>
      </c>
      <c r="R295" t="str">
        <f>RIGHT(P295,LEN(P295)-SEARCH("/",P295))</f>
        <v>plays</v>
      </c>
    </row>
    <row r="296" spans="1:18" ht="17" x14ac:dyDescent="0.2">
      <c r="A296">
        <v>294</v>
      </c>
      <c r="B296" t="s">
        <v>640</v>
      </c>
      <c r="C296" s="3" t="s">
        <v>641</v>
      </c>
      <c r="D296" s="5">
        <v>600</v>
      </c>
      <c r="E296" s="5">
        <v>8038</v>
      </c>
      <c r="F296" s="7">
        <f>ROUND(E296/D296*100,0)</f>
        <v>1340</v>
      </c>
      <c r="G296" t="s">
        <v>20</v>
      </c>
      <c r="H296" s="7">
        <v>183</v>
      </c>
      <c r="I296" s="5">
        <f>IF(H296=0,0,ROUND(E296/H296,2))</f>
        <v>43.92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tr">
        <f>LEFT(P296,SEARCH("/",P296)-1)</f>
        <v>theater</v>
      </c>
      <c r="R296" t="str">
        <f>RIGHT(P296,LEN(P296)-SEARCH("/",P296))</f>
        <v>plays</v>
      </c>
    </row>
    <row r="297" spans="1:18" ht="34" x14ac:dyDescent="0.2">
      <c r="A297">
        <v>295</v>
      </c>
      <c r="B297" t="s">
        <v>642</v>
      </c>
      <c r="C297" s="3" t="s">
        <v>643</v>
      </c>
      <c r="D297" s="5">
        <v>192900</v>
      </c>
      <c r="E297" s="5">
        <v>68769</v>
      </c>
      <c r="F297" s="7">
        <f>ROUND(E297/D297*100,0)</f>
        <v>36</v>
      </c>
      <c r="G297" t="s">
        <v>14</v>
      </c>
      <c r="H297" s="7">
        <v>1910</v>
      </c>
      <c r="I297" s="5">
        <f>IF(H297=0,0,ROUND(E297/H297,2))</f>
        <v>36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tr">
        <f>LEFT(P297,SEARCH("/",P297)-1)</f>
        <v>theater</v>
      </c>
      <c r="R297" t="str">
        <f>RIGHT(P297,LEN(P297)-SEARCH("/",P297))</f>
        <v>plays</v>
      </c>
    </row>
    <row r="298" spans="1:18" ht="34" x14ac:dyDescent="0.2">
      <c r="A298">
        <v>296</v>
      </c>
      <c r="B298" t="s">
        <v>644</v>
      </c>
      <c r="C298" s="3" t="s">
        <v>645</v>
      </c>
      <c r="D298" s="5">
        <v>6100</v>
      </c>
      <c r="E298" s="5">
        <v>3352</v>
      </c>
      <c r="F298" s="7">
        <f>ROUND(E298/D298*100,0)</f>
        <v>55</v>
      </c>
      <c r="G298" t="s">
        <v>14</v>
      </c>
      <c r="H298" s="7">
        <v>38</v>
      </c>
      <c r="I298" s="5">
        <f>IF(H298=0,0,ROUND(E298/H298,2))</f>
        <v>88.21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tr">
        <f>LEFT(P298,SEARCH("/",P298)-1)</f>
        <v>theater</v>
      </c>
      <c r="R298" t="str">
        <f>RIGHT(P298,LEN(P298)-SEARCH("/",P298))</f>
        <v>plays</v>
      </c>
    </row>
    <row r="299" spans="1:18" ht="17" x14ac:dyDescent="0.2">
      <c r="A299">
        <v>297</v>
      </c>
      <c r="B299" t="s">
        <v>646</v>
      </c>
      <c r="C299" s="3" t="s">
        <v>647</v>
      </c>
      <c r="D299" s="5">
        <v>7200</v>
      </c>
      <c r="E299" s="5">
        <v>6785</v>
      </c>
      <c r="F299" s="7">
        <f>ROUND(E299/D299*100,0)</f>
        <v>94</v>
      </c>
      <c r="G299" t="s">
        <v>14</v>
      </c>
      <c r="H299" s="7">
        <v>104</v>
      </c>
      <c r="I299" s="5">
        <f>IF(H299=0,0,ROUND(E299/H299,2))</f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tr">
        <f>LEFT(P299,SEARCH("/",P299)-1)</f>
        <v>theater</v>
      </c>
      <c r="R299" t="str">
        <f>RIGHT(P299,LEN(P299)-SEARCH("/",P299))</f>
        <v>plays</v>
      </c>
    </row>
    <row r="300" spans="1:18" ht="17" x14ac:dyDescent="0.2">
      <c r="A300">
        <v>298</v>
      </c>
      <c r="B300" t="s">
        <v>648</v>
      </c>
      <c r="C300" s="3" t="s">
        <v>649</v>
      </c>
      <c r="D300" s="5">
        <v>3500</v>
      </c>
      <c r="E300" s="5">
        <v>5037</v>
      </c>
      <c r="F300" s="7">
        <f>ROUND(E300/D300*100,0)</f>
        <v>144</v>
      </c>
      <c r="G300" t="s">
        <v>20</v>
      </c>
      <c r="H300" s="7">
        <v>72</v>
      </c>
      <c r="I300" s="5">
        <f>IF(H300=0,0,ROUND(E300/H300,2))</f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tr">
        <f>LEFT(P300,SEARCH("/",P300)-1)</f>
        <v>music</v>
      </c>
      <c r="R300" t="str">
        <f>RIGHT(P300,LEN(P300)-SEARCH("/",P300))</f>
        <v>rock</v>
      </c>
    </row>
    <row r="301" spans="1:18" ht="34" x14ac:dyDescent="0.2">
      <c r="A301">
        <v>299</v>
      </c>
      <c r="B301" t="s">
        <v>650</v>
      </c>
      <c r="C301" s="3" t="s">
        <v>651</v>
      </c>
      <c r="D301" s="5">
        <v>3800</v>
      </c>
      <c r="E301" s="5">
        <v>1954</v>
      </c>
      <c r="F301" s="7">
        <f>ROUND(E301/D301*100,0)</f>
        <v>51</v>
      </c>
      <c r="G301" t="s">
        <v>14</v>
      </c>
      <c r="H301" s="7">
        <v>49</v>
      </c>
      <c r="I301" s="5">
        <f>IF(H301=0,0,ROUND(E301/H301,2))</f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tr">
        <f>LEFT(P301,SEARCH("/",P301)-1)</f>
        <v>food</v>
      </c>
      <c r="R301" t="str">
        <f>RIGHT(P301,LEN(P301)-SEARCH("/",P301))</f>
        <v>food trucks</v>
      </c>
    </row>
    <row r="302" spans="1:18" ht="17" x14ac:dyDescent="0.2">
      <c r="A302">
        <v>300</v>
      </c>
      <c r="B302" t="s">
        <v>652</v>
      </c>
      <c r="C302" s="3" t="s">
        <v>653</v>
      </c>
      <c r="D302" s="5">
        <v>100</v>
      </c>
      <c r="E302" s="5">
        <v>5</v>
      </c>
      <c r="F302" s="7">
        <f>ROUND(E302/D302*100,0)</f>
        <v>5</v>
      </c>
      <c r="G302" t="s">
        <v>14</v>
      </c>
      <c r="H302" s="7">
        <v>1</v>
      </c>
      <c r="I302" s="5">
        <f>IF(H302=0,0,ROUND(E302/H302,2))</f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tr">
        <f>LEFT(P302,SEARCH("/",P302)-1)</f>
        <v>publishing</v>
      </c>
      <c r="R302" t="str">
        <f>RIGHT(P302,LEN(P302)-SEARCH("/",P302))</f>
        <v>nonfiction</v>
      </c>
    </row>
    <row r="303" spans="1:18" ht="34" x14ac:dyDescent="0.2">
      <c r="A303">
        <v>301</v>
      </c>
      <c r="B303" t="s">
        <v>654</v>
      </c>
      <c r="C303" s="3" t="s">
        <v>655</v>
      </c>
      <c r="D303" s="5">
        <v>900</v>
      </c>
      <c r="E303" s="5">
        <v>12102</v>
      </c>
      <c r="F303" s="7">
        <f>ROUND(E303/D303*100,0)</f>
        <v>1345</v>
      </c>
      <c r="G303" t="s">
        <v>20</v>
      </c>
      <c r="H303" s="7">
        <v>295</v>
      </c>
      <c r="I303" s="5">
        <f>IF(H303=0,0,ROUND(E303/H303,2))</f>
        <v>41.02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tr">
        <f>LEFT(P303,SEARCH("/",P303)-1)</f>
        <v>film &amp; video</v>
      </c>
      <c r="R303" t="str">
        <f>RIGHT(P303,LEN(P303)-SEARCH("/",P303))</f>
        <v>documentary</v>
      </c>
    </row>
    <row r="304" spans="1:18" ht="17" x14ac:dyDescent="0.2">
      <c r="A304">
        <v>302</v>
      </c>
      <c r="B304" t="s">
        <v>656</v>
      </c>
      <c r="C304" s="3" t="s">
        <v>657</v>
      </c>
      <c r="D304" s="5">
        <v>76100</v>
      </c>
      <c r="E304" s="5">
        <v>24234</v>
      </c>
      <c r="F304" s="7">
        <f>ROUND(E304/D304*100,0)</f>
        <v>32</v>
      </c>
      <c r="G304" t="s">
        <v>14</v>
      </c>
      <c r="H304" s="7">
        <v>245</v>
      </c>
      <c r="I304" s="5">
        <f>IF(H304=0,0,ROUND(E304/H304,2))</f>
        <v>98.91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tr">
        <f>LEFT(P304,SEARCH("/",P304)-1)</f>
        <v>theater</v>
      </c>
      <c r="R304" t="str">
        <f>RIGHT(P304,LEN(P304)-SEARCH("/",P304))</f>
        <v>plays</v>
      </c>
    </row>
    <row r="305" spans="1:18" ht="17" x14ac:dyDescent="0.2">
      <c r="A305">
        <v>303</v>
      </c>
      <c r="B305" t="s">
        <v>658</v>
      </c>
      <c r="C305" s="3" t="s">
        <v>659</v>
      </c>
      <c r="D305" s="5">
        <v>3400</v>
      </c>
      <c r="E305" s="5">
        <v>2809</v>
      </c>
      <c r="F305" s="7">
        <f>ROUND(E305/D305*100,0)</f>
        <v>83</v>
      </c>
      <c r="G305" t="s">
        <v>14</v>
      </c>
      <c r="H305" s="7">
        <v>32</v>
      </c>
      <c r="I305" s="5">
        <f>IF(H305=0,0,ROUND(E305/H305,2))</f>
        <v>87.78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tr">
        <f>LEFT(P305,SEARCH("/",P305)-1)</f>
        <v>music</v>
      </c>
      <c r="R305" t="str">
        <f>RIGHT(P305,LEN(P305)-SEARCH("/",P305))</f>
        <v>indie rock</v>
      </c>
    </row>
    <row r="306" spans="1:18" ht="17" x14ac:dyDescent="0.2">
      <c r="A306">
        <v>304</v>
      </c>
      <c r="B306" t="s">
        <v>660</v>
      </c>
      <c r="C306" s="3" t="s">
        <v>661</v>
      </c>
      <c r="D306" s="5">
        <v>2100</v>
      </c>
      <c r="E306" s="5">
        <v>11469</v>
      </c>
      <c r="F306" s="7">
        <f>ROUND(E306/D306*100,0)</f>
        <v>546</v>
      </c>
      <c r="G306" t="s">
        <v>20</v>
      </c>
      <c r="H306" s="7">
        <v>142</v>
      </c>
      <c r="I306" s="5">
        <f>IF(H306=0,0,ROUND(E306/H306,2))</f>
        <v>80.77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tr">
        <f>LEFT(P306,SEARCH("/",P306)-1)</f>
        <v>film &amp; video</v>
      </c>
      <c r="R306" t="str">
        <f>RIGHT(P306,LEN(P306)-SEARCH("/",P306))</f>
        <v>documentary</v>
      </c>
    </row>
    <row r="307" spans="1:18" ht="17" x14ac:dyDescent="0.2">
      <c r="A307">
        <v>305</v>
      </c>
      <c r="B307" t="s">
        <v>662</v>
      </c>
      <c r="C307" s="3" t="s">
        <v>663</v>
      </c>
      <c r="D307" s="5">
        <v>2800</v>
      </c>
      <c r="E307" s="5">
        <v>8014</v>
      </c>
      <c r="F307" s="7">
        <f>ROUND(E307/D307*100,0)</f>
        <v>286</v>
      </c>
      <c r="G307" t="s">
        <v>20</v>
      </c>
      <c r="H307" s="7">
        <v>85</v>
      </c>
      <c r="I307" s="5">
        <f>IF(H307=0,0,ROUND(E307/H307,2))</f>
        <v>94.28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tr">
        <f>LEFT(P307,SEARCH("/",P307)-1)</f>
        <v>theater</v>
      </c>
      <c r="R307" t="str">
        <f>RIGHT(P307,LEN(P307)-SEARCH("/",P307))</f>
        <v>plays</v>
      </c>
    </row>
    <row r="308" spans="1:18" ht="34" x14ac:dyDescent="0.2">
      <c r="A308">
        <v>306</v>
      </c>
      <c r="B308" t="s">
        <v>664</v>
      </c>
      <c r="C308" s="3" t="s">
        <v>665</v>
      </c>
      <c r="D308" s="5">
        <v>6500</v>
      </c>
      <c r="E308" s="5">
        <v>514</v>
      </c>
      <c r="F308" s="7">
        <f>ROUND(E308/D308*100,0)</f>
        <v>8</v>
      </c>
      <c r="G308" t="s">
        <v>14</v>
      </c>
      <c r="H308" s="7">
        <v>7</v>
      </c>
      <c r="I308" s="5">
        <f>IF(H308=0,0,ROUND(E308/H308,2))</f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tr">
        <f>LEFT(P308,SEARCH("/",P308)-1)</f>
        <v>theater</v>
      </c>
      <c r="R308" t="str">
        <f>RIGHT(P308,LEN(P308)-SEARCH("/",P308))</f>
        <v>plays</v>
      </c>
    </row>
    <row r="309" spans="1:18" ht="17" x14ac:dyDescent="0.2">
      <c r="A309">
        <v>307</v>
      </c>
      <c r="B309" t="s">
        <v>666</v>
      </c>
      <c r="C309" s="3" t="s">
        <v>667</v>
      </c>
      <c r="D309" s="5">
        <v>32900</v>
      </c>
      <c r="E309" s="5">
        <v>43473</v>
      </c>
      <c r="F309" s="7">
        <f>ROUND(E309/D309*100,0)</f>
        <v>132</v>
      </c>
      <c r="G309" t="s">
        <v>20</v>
      </c>
      <c r="H309" s="7">
        <v>659</v>
      </c>
      <c r="I309" s="5">
        <f>IF(H309=0,0,ROUND(E309/H309,2))</f>
        <v>65.97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tr">
        <f>LEFT(P309,SEARCH("/",P309)-1)</f>
        <v>publishing</v>
      </c>
      <c r="R309" t="str">
        <f>RIGHT(P309,LEN(P309)-SEARCH("/",P309))</f>
        <v>fiction</v>
      </c>
    </row>
    <row r="310" spans="1:18" ht="17" x14ac:dyDescent="0.2">
      <c r="A310">
        <v>308</v>
      </c>
      <c r="B310" t="s">
        <v>668</v>
      </c>
      <c r="C310" s="3" t="s">
        <v>669</v>
      </c>
      <c r="D310" s="5">
        <v>118200</v>
      </c>
      <c r="E310" s="5">
        <v>87560</v>
      </c>
      <c r="F310" s="7">
        <f>ROUND(E310/D310*100,0)</f>
        <v>74</v>
      </c>
      <c r="G310" t="s">
        <v>14</v>
      </c>
      <c r="H310" s="7">
        <v>803</v>
      </c>
      <c r="I310" s="5">
        <f>IF(H310=0,0,ROUND(E310/H310,2))</f>
        <v>109.04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tr">
        <f>LEFT(P310,SEARCH("/",P310)-1)</f>
        <v>theater</v>
      </c>
      <c r="R310" t="str">
        <f>RIGHT(P310,LEN(P310)-SEARCH("/",P310))</f>
        <v>plays</v>
      </c>
    </row>
    <row r="311" spans="1:18" ht="17" x14ac:dyDescent="0.2">
      <c r="A311">
        <v>309</v>
      </c>
      <c r="B311" t="s">
        <v>670</v>
      </c>
      <c r="C311" s="3" t="s">
        <v>671</v>
      </c>
      <c r="D311" s="5">
        <v>4100</v>
      </c>
      <c r="E311" s="5">
        <v>3087</v>
      </c>
      <c r="F311" s="7">
        <f>ROUND(E311/D311*100,0)</f>
        <v>75</v>
      </c>
      <c r="G311" t="s">
        <v>74</v>
      </c>
      <c r="H311" s="7">
        <v>75</v>
      </c>
      <c r="I311" s="5">
        <f>IF(H311=0,0,ROUND(E311/H311,2))</f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tr">
        <f>LEFT(P311,SEARCH("/",P311)-1)</f>
        <v>music</v>
      </c>
      <c r="R311" t="str">
        <f>RIGHT(P311,LEN(P311)-SEARCH("/",P311))</f>
        <v>indie rock</v>
      </c>
    </row>
    <row r="312" spans="1:18" ht="17" x14ac:dyDescent="0.2">
      <c r="A312">
        <v>310</v>
      </c>
      <c r="B312" t="s">
        <v>672</v>
      </c>
      <c r="C312" s="3" t="s">
        <v>673</v>
      </c>
      <c r="D312" s="5">
        <v>7800</v>
      </c>
      <c r="E312" s="5">
        <v>1586</v>
      </c>
      <c r="F312" s="7">
        <f>ROUND(E312/D312*100,0)</f>
        <v>20</v>
      </c>
      <c r="G312" t="s">
        <v>14</v>
      </c>
      <c r="H312" s="7">
        <v>16</v>
      </c>
      <c r="I312" s="5">
        <f>IF(H312=0,0,ROUND(E312/H312,2))</f>
        <v>99.13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tr">
        <f>LEFT(P312,SEARCH("/",P312)-1)</f>
        <v>games</v>
      </c>
      <c r="R312" t="str">
        <f>RIGHT(P312,LEN(P312)-SEARCH("/",P312))</f>
        <v>video games</v>
      </c>
    </row>
    <row r="313" spans="1:18" ht="17" x14ac:dyDescent="0.2">
      <c r="A313">
        <v>311</v>
      </c>
      <c r="B313" t="s">
        <v>674</v>
      </c>
      <c r="C313" s="3" t="s">
        <v>675</v>
      </c>
      <c r="D313" s="5">
        <v>6300</v>
      </c>
      <c r="E313" s="5">
        <v>12812</v>
      </c>
      <c r="F313" s="7">
        <f>ROUND(E313/D313*100,0)</f>
        <v>203</v>
      </c>
      <c r="G313" t="s">
        <v>20</v>
      </c>
      <c r="H313" s="7">
        <v>121</v>
      </c>
      <c r="I313" s="5">
        <f>IF(H313=0,0,ROUND(E313/H313,2))</f>
        <v>105.88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tr">
        <f>LEFT(P313,SEARCH("/",P313)-1)</f>
        <v>theater</v>
      </c>
      <c r="R313" t="str">
        <f>RIGHT(P313,LEN(P313)-SEARCH("/",P313))</f>
        <v>plays</v>
      </c>
    </row>
    <row r="314" spans="1:18" ht="17" x14ac:dyDescent="0.2">
      <c r="A314">
        <v>312</v>
      </c>
      <c r="B314" t="s">
        <v>676</v>
      </c>
      <c r="C314" s="3" t="s">
        <v>677</v>
      </c>
      <c r="D314" s="5">
        <v>59100</v>
      </c>
      <c r="E314" s="5">
        <v>183345</v>
      </c>
      <c r="F314" s="7">
        <f>ROUND(E314/D314*100,0)</f>
        <v>310</v>
      </c>
      <c r="G314" t="s">
        <v>20</v>
      </c>
      <c r="H314" s="7">
        <v>3742</v>
      </c>
      <c r="I314" s="5">
        <f>IF(H314=0,0,ROUND(E314/H314,2))</f>
        <v>49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tr">
        <f>LEFT(P314,SEARCH("/",P314)-1)</f>
        <v>theater</v>
      </c>
      <c r="R314" t="str">
        <f>RIGHT(P314,LEN(P314)-SEARCH("/",P314))</f>
        <v>plays</v>
      </c>
    </row>
    <row r="315" spans="1:18" ht="17" x14ac:dyDescent="0.2">
      <c r="A315">
        <v>313</v>
      </c>
      <c r="B315" t="s">
        <v>678</v>
      </c>
      <c r="C315" s="3" t="s">
        <v>679</v>
      </c>
      <c r="D315" s="5">
        <v>2200</v>
      </c>
      <c r="E315" s="5">
        <v>8697</v>
      </c>
      <c r="F315" s="7">
        <f>ROUND(E315/D315*100,0)</f>
        <v>395</v>
      </c>
      <c r="G315" t="s">
        <v>20</v>
      </c>
      <c r="H315" s="7">
        <v>223</v>
      </c>
      <c r="I315" s="5">
        <f>IF(H315=0,0,ROUND(E315/H315,2))</f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tr">
        <f>LEFT(P315,SEARCH("/",P315)-1)</f>
        <v>music</v>
      </c>
      <c r="R315" t="str">
        <f>RIGHT(P315,LEN(P315)-SEARCH("/",P315))</f>
        <v>rock</v>
      </c>
    </row>
    <row r="316" spans="1:18" ht="17" x14ac:dyDescent="0.2">
      <c r="A316">
        <v>314</v>
      </c>
      <c r="B316" t="s">
        <v>680</v>
      </c>
      <c r="C316" s="3" t="s">
        <v>681</v>
      </c>
      <c r="D316" s="5">
        <v>1400</v>
      </c>
      <c r="E316" s="5">
        <v>4126</v>
      </c>
      <c r="F316" s="7">
        <f>ROUND(E316/D316*100,0)</f>
        <v>295</v>
      </c>
      <c r="G316" t="s">
        <v>20</v>
      </c>
      <c r="H316" s="7">
        <v>133</v>
      </c>
      <c r="I316" s="5">
        <f>IF(H316=0,0,ROUND(E316/H316,2))</f>
        <v>31.02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tr">
        <f>LEFT(P316,SEARCH("/",P316)-1)</f>
        <v>film &amp; video</v>
      </c>
      <c r="R316" t="str">
        <f>RIGHT(P316,LEN(P316)-SEARCH("/",P316))</f>
        <v>documentary</v>
      </c>
    </row>
    <row r="317" spans="1:18" ht="34" x14ac:dyDescent="0.2">
      <c r="A317">
        <v>315</v>
      </c>
      <c r="B317" t="s">
        <v>682</v>
      </c>
      <c r="C317" s="3" t="s">
        <v>683</v>
      </c>
      <c r="D317" s="5">
        <v>9500</v>
      </c>
      <c r="E317" s="5">
        <v>3220</v>
      </c>
      <c r="F317" s="7">
        <f>ROUND(E317/D317*100,0)</f>
        <v>34</v>
      </c>
      <c r="G317" t="s">
        <v>14</v>
      </c>
      <c r="H317" s="7">
        <v>31</v>
      </c>
      <c r="I317" s="5">
        <f>IF(H317=0,0,ROUND(E317/H317,2))</f>
        <v>103.87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tr">
        <f>LEFT(P317,SEARCH("/",P317)-1)</f>
        <v>theater</v>
      </c>
      <c r="R317" t="str">
        <f>RIGHT(P317,LEN(P317)-SEARCH("/",P317))</f>
        <v>plays</v>
      </c>
    </row>
    <row r="318" spans="1:18" ht="17" x14ac:dyDescent="0.2">
      <c r="A318">
        <v>316</v>
      </c>
      <c r="B318" t="s">
        <v>684</v>
      </c>
      <c r="C318" s="3" t="s">
        <v>685</v>
      </c>
      <c r="D318" s="5">
        <v>9600</v>
      </c>
      <c r="E318" s="5">
        <v>6401</v>
      </c>
      <c r="F318" s="7">
        <f>ROUND(E318/D318*100,0)</f>
        <v>67</v>
      </c>
      <c r="G318" t="s">
        <v>14</v>
      </c>
      <c r="H318" s="7">
        <v>108</v>
      </c>
      <c r="I318" s="5">
        <f>IF(H318=0,0,ROUND(E318/H318,2))</f>
        <v>59.27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tr">
        <f>LEFT(P318,SEARCH("/",P318)-1)</f>
        <v>food</v>
      </c>
      <c r="R318" t="str">
        <f>RIGHT(P318,LEN(P318)-SEARCH("/",P318))</f>
        <v>food trucks</v>
      </c>
    </row>
    <row r="319" spans="1:18" ht="17" x14ac:dyDescent="0.2">
      <c r="A319">
        <v>317</v>
      </c>
      <c r="B319" t="s">
        <v>686</v>
      </c>
      <c r="C319" s="3" t="s">
        <v>687</v>
      </c>
      <c r="D319" s="5">
        <v>6600</v>
      </c>
      <c r="E319" s="5">
        <v>1269</v>
      </c>
      <c r="F319" s="7">
        <f>ROUND(E319/D319*100,0)</f>
        <v>19</v>
      </c>
      <c r="G319" t="s">
        <v>14</v>
      </c>
      <c r="H319" s="7">
        <v>30</v>
      </c>
      <c r="I319" s="5">
        <f>IF(H319=0,0,ROUND(E319/H319,2))</f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tr">
        <f>LEFT(P319,SEARCH("/",P319)-1)</f>
        <v>theater</v>
      </c>
      <c r="R319" t="str">
        <f>RIGHT(P319,LEN(P319)-SEARCH("/",P319))</f>
        <v>plays</v>
      </c>
    </row>
    <row r="320" spans="1:18" ht="34" x14ac:dyDescent="0.2">
      <c r="A320">
        <v>318</v>
      </c>
      <c r="B320" t="s">
        <v>688</v>
      </c>
      <c r="C320" s="3" t="s">
        <v>689</v>
      </c>
      <c r="D320" s="5">
        <v>5700</v>
      </c>
      <c r="E320" s="5">
        <v>903</v>
      </c>
      <c r="F320" s="7">
        <f>ROUND(E320/D320*100,0)</f>
        <v>16</v>
      </c>
      <c r="G320" t="s">
        <v>14</v>
      </c>
      <c r="H320" s="7">
        <v>17</v>
      </c>
      <c r="I320" s="5">
        <f>IF(H320=0,0,ROUND(E320/H320,2))</f>
        <v>53.12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tr">
        <f>LEFT(P320,SEARCH("/",P320)-1)</f>
        <v>music</v>
      </c>
      <c r="R320" t="str">
        <f>RIGHT(P320,LEN(P320)-SEARCH("/",P320))</f>
        <v>rock</v>
      </c>
    </row>
    <row r="321" spans="1:18" ht="17" x14ac:dyDescent="0.2">
      <c r="A321">
        <v>319</v>
      </c>
      <c r="B321" t="s">
        <v>690</v>
      </c>
      <c r="C321" s="3" t="s">
        <v>691</v>
      </c>
      <c r="D321" s="5">
        <v>8400</v>
      </c>
      <c r="E321" s="5">
        <v>3251</v>
      </c>
      <c r="F321" s="7">
        <f>ROUND(E321/D321*100,0)</f>
        <v>39</v>
      </c>
      <c r="G321" t="s">
        <v>74</v>
      </c>
      <c r="H321" s="7">
        <v>64</v>
      </c>
      <c r="I321" s="5">
        <f>IF(H321=0,0,ROUND(E321/H321,2))</f>
        <v>50.8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tr">
        <f>LEFT(P321,SEARCH("/",P321)-1)</f>
        <v>technology</v>
      </c>
      <c r="R321" t="str">
        <f>RIGHT(P321,LEN(P321)-SEARCH("/",P321))</f>
        <v>web</v>
      </c>
    </row>
    <row r="322" spans="1:18" ht="17" x14ac:dyDescent="0.2">
      <c r="A322">
        <v>320</v>
      </c>
      <c r="B322" t="s">
        <v>692</v>
      </c>
      <c r="C322" s="3" t="s">
        <v>693</v>
      </c>
      <c r="D322" s="5">
        <v>84400</v>
      </c>
      <c r="E322" s="5">
        <v>8092</v>
      </c>
      <c r="F322" s="7">
        <f>ROUND(E322/D322*100,0)</f>
        <v>10</v>
      </c>
      <c r="G322" t="s">
        <v>14</v>
      </c>
      <c r="H322" s="7">
        <v>80</v>
      </c>
      <c r="I322" s="5">
        <f>IF(H322=0,0,ROUND(E322/H322,2))</f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tr">
        <f>LEFT(P322,SEARCH("/",P322)-1)</f>
        <v>publishing</v>
      </c>
      <c r="R322" t="str">
        <f>RIGHT(P322,LEN(P322)-SEARCH("/",P322))</f>
        <v>fiction</v>
      </c>
    </row>
    <row r="323" spans="1:18" ht="34" x14ac:dyDescent="0.2">
      <c r="A323">
        <v>321</v>
      </c>
      <c r="B323" t="s">
        <v>694</v>
      </c>
      <c r="C323" s="3" t="s">
        <v>695</v>
      </c>
      <c r="D323" s="5">
        <v>170400</v>
      </c>
      <c r="E323" s="5">
        <v>160422</v>
      </c>
      <c r="F323" s="7">
        <f>ROUND(E323/D323*100,0)</f>
        <v>94</v>
      </c>
      <c r="G323" t="s">
        <v>14</v>
      </c>
      <c r="H323" s="7">
        <v>2468</v>
      </c>
      <c r="I323" s="5">
        <f>IF(H323=0,0,ROUND(E323/H323,2))</f>
        <v>65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tr">
        <f>LEFT(P323,SEARCH("/",P323)-1)</f>
        <v>film &amp; video</v>
      </c>
      <c r="R323" t="str">
        <f>RIGHT(P323,LEN(P323)-SEARCH("/",P323))</f>
        <v>shorts</v>
      </c>
    </row>
    <row r="324" spans="1:18" ht="34" x14ac:dyDescent="0.2">
      <c r="A324">
        <v>322</v>
      </c>
      <c r="B324" t="s">
        <v>696</v>
      </c>
      <c r="C324" s="3" t="s">
        <v>697</v>
      </c>
      <c r="D324" s="5">
        <v>117900</v>
      </c>
      <c r="E324" s="5">
        <v>196377</v>
      </c>
      <c r="F324" s="7">
        <f>ROUND(E324/D324*100,0)</f>
        <v>167</v>
      </c>
      <c r="G324" t="s">
        <v>20</v>
      </c>
      <c r="H324" s="7">
        <v>5168</v>
      </c>
      <c r="I324" s="5">
        <f>IF(H324=0,0,ROUND(E324/H324,2))</f>
        <v>38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tr">
        <f>LEFT(P324,SEARCH("/",P324)-1)</f>
        <v>theater</v>
      </c>
      <c r="R324" t="str">
        <f>RIGHT(P324,LEN(P324)-SEARCH("/",P324))</f>
        <v>plays</v>
      </c>
    </row>
    <row r="325" spans="1:18" ht="17" x14ac:dyDescent="0.2">
      <c r="A325">
        <v>323</v>
      </c>
      <c r="B325" t="s">
        <v>698</v>
      </c>
      <c r="C325" s="3" t="s">
        <v>699</v>
      </c>
      <c r="D325" s="5">
        <v>8900</v>
      </c>
      <c r="E325" s="5">
        <v>2148</v>
      </c>
      <c r="F325" s="7">
        <f>ROUND(E325/D325*100,0)</f>
        <v>24</v>
      </c>
      <c r="G325" t="s">
        <v>14</v>
      </c>
      <c r="H325" s="7">
        <v>26</v>
      </c>
      <c r="I325" s="5">
        <f>IF(H325=0,0,ROUND(E325/H325,2))</f>
        <v>82.62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tr">
        <f>LEFT(P325,SEARCH("/",P325)-1)</f>
        <v>film &amp; video</v>
      </c>
      <c r="R325" t="str">
        <f>RIGHT(P325,LEN(P325)-SEARCH("/",P325))</f>
        <v>documentary</v>
      </c>
    </row>
    <row r="326" spans="1:18" ht="17" x14ac:dyDescent="0.2">
      <c r="A326">
        <v>324</v>
      </c>
      <c r="B326" t="s">
        <v>700</v>
      </c>
      <c r="C326" s="3" t="s">
        <v>701</v>
      </c>
      <c r="D326" s="5">
        <v>7100</v>
      </c>
      <c r="E326" s="5">
        <v>11648</v>
      </c>
      <c r="F326" s="7">
        <f>ROUND(E326/D326*100,0)</f>
        <v>164</v>
      </c>
      <c r="G326" t="s">
        <v>20</v>
      </c>
      <c r="H326" s="7">
        <v>307</v>
      </c>
      <c r="I326" s="5">
        <f>IF(H326=0,0,ROUND(E326/H326,2))</f>
        <v>37.94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tr">
        <f>LEFT(P326,SEARCH("/",P326)-1)</f>
        <v>theater</v>
      </c>
      <c r="R326" t="str">
        <f>RIGHT(P326,LEN(P326)-SEARCH("/",P326))</f>
        <v>plays</v>
      </c>
    </row>
    <row r="327" spans="1:18" ht="34" x14ac:dyDescent="0.2">
      <c r="A327">
        <v>325</v>
      </c>
      <c r="B327" t="s">
        <v>702</v>
      </c>
      <c r="C327" s="3" t="s">
        <v>703</v>
      </c>
      <c r="D327" s="5">
        <v>6500</v>
      </c>
      <c r="E327" s="5">
        <v>5897</v>
      </c>
      <c r="F327" s="7">
        <f>ROUND(E327/D327*100,0)</f>
        <v>91</v>
      </c>
      <c r="G327" t="s">
        <v>14</v>
      </c>
      <c r="H327" s="7">
        <v>73</v>
      </c>
      <c r="I327" s="5">
        <f>IF(H327=0,0,ROUND(E327/H327,2))</f>
        <v>80.78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tr">
        <f>LEFT(P327,SEARCH("/",P327)-1)</f>
        <v>theater</v>
      </c>
      <c r="R327" t="str">
        <f>RIGHT(P327,LEN(P327)-SEARCH("/",P327))</f>
        <v>plays</v>
      </c>
    </row>
    <row r="328" spans="1:18" ht="34" x14ac:dyDescent="0.2">
      <c r="A328">
        <v>326</v>
      </c>
      <c r="B328" t="s">
        <v>704</v>
      </c>
      <c r="C328" s="3" t="s">
        <v>705</v>
      </c>
      <c r="D328" s="5">
        <v>7200</v>
      </c>
      <c r="E328" s="5">
        <v>3326</v>
      </c>
      <c r="F328" s="7">
        <f>ROUND(E328/D328*100,0)</f>
        <v>46</v>
      </c>
      <c r="G328" t="s">
        <v>14</v>
      </c>
      <c r="H328" s="7">
        <v>128</v>
      </c>
      <c r="I328" s="5">
        <f>IF(H328=0,0,ROUND(E328/H328,2))</f>
        <v>25.98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tr">
        <f>LEFT(P328,SEARCH("/",P328)-1)</f>
        <v>film &amp; video</v>
      </c>
      <c r="R328" t="str">
        <f>RIGHT(P328,LEN(P328)-SEARCH("/",P328))</f>
        <v>animation</v>
      </c>
    </row>
    <row r="329" spans="1:18" ht="17" x14ac:dyDescent="0.2">
      <c r="A329">
        <v>327</v>
      </c>
      <c r="B329" t="s">
        <v>706</v>
      </c>
      <c r="C329" s="3" t="s">
        <v>707</v>
      </c>
      <c r="D329" s="5">
        <v>2600</v>
      </c>
      <c r="E329" s="5">
        <v>1002</v>
      </c>
      <c r="F329" s="7">
        <f>ROUND(E329/D329*100,0)</f>
        <v>39</v>
      </c>
      <c r="G329" t="s">
        <v>14</v>
      </c>
      <c r="H329" s="7">
        <v>33</v>
      </c>
      <c r="I329" s="5">
        <f>IF(H329=0,0,ROUND(E329/H329,2))</f>
        <v>30.36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tr">
        <f>LEFT(P329,SEARCH("/",P329)-1)</f>
        <v>theater</v>
      </c>
      <c r="R329" t="str">
        <f>RIGHT(P329,LEN(P329)-SEARCH("/",P329))</f>
        <v>plays</v>
      </c>
    </row>
    <row r="330" spans="1:18" ht="34" x14ac:dyDescent="0.2">
      <c r="A330">
        <v>328</v>
      </c>
      <c r="B330" t="s">
        <v>708</v>
      </c>
      <c r="C330" s="3" t="s">
        <v>709</v>
      </c>
      <c r="D330" s="5">
        <v>98700</v>
      </c>
      <c r="E330" s="5">
        <v>131826</v>
      </c>
      <c r="F330" s="7">
        <f>ROUND(E330/D330*100,0)</f>
        <v>134</v>
      </c>
      <c r="G330" t="s">
        <v>20</v>
      </c>
      <c r="H330" s="7">
        <v>2441</v>
      </c>
      <c r="I330" s="5">
        <f>IF(H330=0,0,ROUND(E330/H330,2))</f>
        <v>54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tr">
        <f>LEFT(P330,SEARCH("/",P330)-1)</f>
        <v>music</v>
      </c>
      <c r="R330" t="str">
        <f>RIGHT(P330,LEN(P330)-SEARCH("/",P330))</f>
        <v>rock</v>
      </c>
    </row>
    <row r="331" spans="1:18" ht="17" x14ac:dyDescent="0.2">
      <c r="A331">
        <v>329</v>
      </c>
      <c r="B331" t="s">
        <v>710</v>
      </c>
      <c r="C331" s="3" t="s">
        <v>711</v>
      </c>
      <c r="D331" s="5">
        <v>93800</v>
      </c>
      <c r="E331" s="5">
        <v>21477</v>
      </c>
      <c r="F331" s="7">
        <f>ROUND(E331/D331*100,0)</f>
        <v>23</v>
      </c>
      <c r="G331" t="s">
        <v>47</v>
      </c>
      <c r="H331" s="7">
        <v>211</v>
      </c>
      <c r="I331" s="5">
        <f>IF(H331=0,0,ROUND(E331/H331,2))</f>
        <v>101.79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tr">
        <f>LEFT(P331,SEARCH("/",P331)-1)</f>
        <v>games</v>
      </c>
      <c r="R331" t="str">
        <f>RIGHT(P331,LEN(P331)-SEARCH("/",P331))</f>
        <v>video games</v>
      </c>
    </row>
    <row r="332" spans="1:18" ht="34" x14ac:dyDescent="0.2">
      <c r="A332">
        <v>330</v>
      </c>
      <c r="B332" t="s">
        <v>712</v>
      </c>
      <c r="C332" s="3" t="s">
        <v>713</v>
      </c>
      <c r="D332" s="5">
        <v>33700</v>
      </c>
      <c r="E332" s="5">
        <v>62330</v>
      </c>
      <c r="F332" s="7">
        <f>ROUND(E332/D332*100,0)</f>
        <v>185</v>
      </c>
      <c r="G332" t="s">
        <v>20</v>
      </c>
      <c r="H332" s="7">
        <v>1385</v>
      </c>
      <c r="I332" s="5">
        <f>IF(H332=0,0,ROUND(E332/H332,2))</f>
        <v>45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tr">
        <f>LEFT(P332,SEARCH("/",P332)-1)</f>
        <v>film &amp; video</v>
      </c>
      <c r="R332" t="str">
        <f>RIGHT(P332,LEN(P332)-SEARCH("/",P332))</f>
        <v>documentary</v>
      </c>
    </row>
    <row r="333" spans="1:18" ht="17" x14ac:dyDescent="0.2">
      <c r="A333">
        <v>331</v>
      </c>
      <c r="B333" t="s">
        <v>714</v>
      </c>
      <c r="C333" s="3" t="s">
        <v>715</v>
      </c>
      <c r="D333" s="5">
        <v>3300</v>
      </c>
      <c r="E333" s="5">
        <v>14643</v>
      </c>
      <c r="F333" s="7">
        <f>ROUND(E333/D333*100,0)</f>
        <v>444</v>
      </c>
      <c r="G333" t="s">
        <v>20</v>
      </c>
      <c r="H333" s="7">
        <v>190</v>
      </c>
      <c r="I333" s="5">
        <f>IF(H333=0,0,ROUND(E333/H333,2))</f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tr">
        <f>LEFT(P333,SEARCH("/",P333)-1)</f>
        <v>food</v>
      </c>
      <c r="R333" t="str">
        <f>RIGHT(P333,LEN(P333)-SEARCH("/",P333))</f>
        <v>food trucks</v>
      </c>
    </row>
    <row r="334" spans="1:18" ht="34" x14ac:dyDescent="0.2">
      <c r="A334">
        <v>332</v>
      </c>
      <c r="B334" t="s">
        <v>716</v>
      </c>
      <c r="C334" s="3" t="s">
        <v>717</v>
      </c>
      <c r="D334" s="5">
        <v>20700</v>
      </c>
      <c r="E334" s="5">
        <v>41396</v>
      </c>
      <c r="F334" s="7">
        <f>ROUND(E334/D334*100,0)</f>
        <v>200</v>
      </c>
      <c r="G334" t="s">
        <v>20</v>
      </c>
      <c r="H334" s="7">
        <v>470</v>
      </c>
      <c r="I334" s="5">
        <f>IF(H334=0,0,ROUND(E334/H334,2))</f>
        <v>88.08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tr">
        <f>LEFT(P334,SEARCH("/",P334)-1)</f>
        <v>technology</v>
      </c>
      <c r="R334" t="str">
        <f>RIGHT(P334,LEN(P334)-SEARCH("/",P334))</f>
        <v>wearables</v>
      </c>
    </row>
    <row r="335" spans="1:18" ht="17" x14ac:dyDescent="0.2">
      <c r="A335">
        <v>333</v>
      </c>
      <c r="B335" t="s">
        <v>718</v>
      </c>
      <c r="C335" s="3" t="s">
        <v>719</v>
      </c>
      <c r="D335" s="5">
        <v>9600</v>
      </c>
      <c r="E335" s="5">
        <v>11900</v>
      </c>
      <c r="F335" s="7">
        <f>ROUND(E335/D335*100,0)</f>
        <v>124</v>
      </c>
      <c r="G335" t="s">
        <v>20</v>
      </c>
      <c r="H335" s="7">
        <v>253</v>
      </c>
      <c r="I335" s="5">
        <f>IF(H335=0,0,ROUND(E335/H335,2))</f>
        <v>47.04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tr">
        <f>LEFT(P335,SEARCH("/",P335)-1)</f>
        <v>theater</v>
      </c>
      <c r="R335" t="str">
        <f>RIGHT(P335,LEN(P335)-SEARCH("/",P335))</f>
        <v>plays</v>
      </c>
    </row>
    <row r="336" spans="1:18" ht="17" x14ac:dyDescent="0.2">
      <c r="A336">
        <v>334</v>
      </c>
      <c r="B336" t="s">
        <v>720</v>
      </c>
      <c r="C336" s="3" t="s">
        <v>721</v>
      </c>
      <c r="D336" s="5">
        <v>66200</v>
      </c>
      <c r="E336" s="5">
        <v>123538</v>
      </c>
      <c r="F336" s="7">
        <f>ROUND(E336/D336*100,0)</f>
        <v>187</v>
      </c>
      <c r="G336" t="s">
        <v>20</v>
      </c>
      <c r="H336" s="7">
        <v>1113</v>
      </c>
      <c r="I336" s="5">
        <f>IF(H336=0,0,ROUND(E336/H336,2))</f>
        <v>111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tr">
        <f>LEFT(P336,SEARCH("/",P336)-1)</f>
        <v>music</v>
      </c>
      <c r="R336" t="str">
        <f>RIGHT(P336,LEN(P336)-SEARCH("/",P336))</f>
        <v>rock</v>
      </c>
    </row>
    <row r="337" spans="1:18" ht="17" x14ac:dyDescent="0.2">
      <c r="A337">
        <v>335</v>
      </c>
      <c r="B337" t="s">
        <v>722</v>
      </c>
      <c r="C337" s="3" t="s">
        <v>723</v>
      </c>
      <c r="D337" s="5">
        <v>173800</v>
      </c>
      <c r="E337" s="5">
        <v>198628</v>
      </c>
      <c r="F337" s="7">
        <f>ROUND(E337/D337*100,0)</f>
        <v>114</v>
      </c>
      <c r="G337" t="s">
        <v>20</v>
      </c>
      <c r="H337" s="7">
        <v>2283</v>
      </c>
      <c r="I337" s="5">
        <f>IF(H337=0,0,ROUND(E337/H337,2))</f>
        <v>87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tr">
        <f>LEFT(P337,SEARCH("/",P337)-1)</f>
        <v>music</v>
      </c>
      <c r="R337" t="str">
        <f>RIGHT(P337,LEN(P337)-SEARCH("/",P337))</f>
        <v>rock</v>
      </c>
    </row>
    <row r="338" spans="1:18" ht="17" x14ac:dyDescent="0.2">
      <c r="A338">
        <v>336</v>
      </c>
      <c r="B338" t="s">
        <v>724</v>
      </c>
      <c r="C338" s="3" t="s">
        <v>725</v>
      </c>
      <c r="D338" s="5">
        <v>70700</v>
      </c>
      <c r="E338" s="5">
        <v>68602</v>
      </c>
      <c r="F338" s="7">
        <f>ROUND(E338/D338*100,0)</f>
        <v>97</v>
      </c>
      <c r="G338" t="s">
        <v>14</v>
      </c>
      <c r="H338" s="7">
        <v>1072</v>
      </c>
      <c r="I338" s="5">
        <f>IF(H338=0,0,ROUND(E338/H338,2))</f>
        <v>63.99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tr">
        <f>LEFT(P338,SEARCH("/",P338)-1)</f>
        <v>music</v>
      </c>
      <c r="R338" t="str">
        <f>RIGHT(P338,LEN(P338)-SEARCH("/",P338))</f>
        <v>rock</v>
      </c>
    </row>
    <row r="339" spans="1:18" ht="17" x14ac:dyDescent="0.2">
      <c r="A339">
        <v>337</v>
      </c>
      <c r="B339" t="s">
        <v>726</v>
      </c>
      <c r="C339" s="3" t="s">
        <v>727</v>
      </c>
      <c r="D339" s="5">
        <v>94500</v>
      </c>
      <c r="E339" s="5">
        <v>116064</v>
      </c>
      <c r="F339" s="7">
        <f>ROUND(E339/D339*100,0)</f>
        <v>123</v>
      </c>
      <c r="G339" t="s">
        <v>20</v>
      </c>
      <c r="H339" s="7">
        <v>1095</v>
      </c>
      <c r="I339" s="5">
        <f>IF(H339=0,0,ROUND(E339/H339,2))</f>
        <v>105.99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tr">
        <f>LEFT(P339,SEARCH("/",P339)-1)</f>
        <v>theater</v>
      </c>
      <c r="R339" t="str">
        <f>RIGHT(P339,LEN(P339)-SEARCH("/",P339))</f>
        <v>plays</v>
      </c>
    </row>
    <row r="340" spans="1:18" ht="17" x14ac:dyDescent="0.2">
      <c r="A340">
        <v>338</v>
      </c>
      <c r="B340" t="s">
        <v>728</v>
      </c>
      <c r="C340" s="3" t="s">
        <v>729</v>
      </c>
      <c r="D340" s="5">
        <v>69800</v>
      </c>
      <c r="E340" s="5">
        <v>125042</v>
      </c>
      <c r="F340" s="7">
        <f>ROUND(E340/D340*100,0)</f>
        <v>179</v>
      </c>
      <c r="G340" t="s">
        <v>20</v>
      </c>
      <c r="H340" s="7">
        <v>1690</v>
      </c>
      <c r="I340" s="5">
        <f>IF(H340=0,0,ROUND(E340/H340,2))</f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tr">
        <f>LEFT(P340,SEARCH("/",P340)-1)</f>
        <v>theater</v>
      </c>
      <c r="R340" t="str">
        <f>RIGHT(P340,LEN(P340)-SEARCH("/",P340))</f>
        <v>plays</v>
      </c>
    </row>
    <row r="341" spans="1:18" ht="17" x14ac:dyDescent="0.2">
      <c r="A341">
        <v>339</v>
      </c>
      <c r="B341" t="s">
        <v>730</v>
      </c>
      <c r="C341" s="3" t="s">
        <v>731</v>
      </c>
      <c r="D341" s="5">
        <v>136300</v>
      </c>
      <c r="E341" s="5">
        <v>108974</v>
      </c>
      <c r="F341" s="7">
        <f>ROUND(E341/D341*100,0)</f>
        <v>80</v>
      </c>
      <c r="G341" t="s">
        <v>74</v>
      </c>
      <c r="H341" s="7">
        <v>1297</v>
      </c>
      <c r="I341" s="5">
        <f>IF(H341=0,0,ROUND(E341/H341,2))</f>
        <v>84.02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tr">
        <f>LEFT(P341,SEARCH("/",P341)-1)</f>
        <v>theater</v>
      </c>
      <c r="R341" t="str">
        <f>RIGHT(P341,LEN(P341)-SEARCH("/",P341))</f>
        <v>plays</v>
      </c>
    </row>
    <row r="342" spans="1:18" ht="17" x14ac:dyDescent="0.2">
      <c r="A342">
        <v>340</v>
      </c>
      <c r="B342" t="s">
        <v>732</v>
      </c>
      <c r="C342" s="3" t="s">
        <v>733</v>
      </c>
      <c r="D342" s="5">
        <v>37100</v>
      </c>
      <c r="E342" s="5">
        <v>34964</v>
      </c>
      <c r="F342" s="7">
        <f>ROUND(E342/D342*100,0)</f>
        <v>94</v>
      </c>
      <c r="G342" t="s">
        <v>14</v>
      </c>
      <c r="H342" s="7">
        <v>393</v>
      </c>
      <c r="I342" s="5">
        <f>IF(H342=0,0,ROUND(E342/H342,2))</f>
        <v>88.97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tr">
        <f>LEFT(P342,SEARCH("/",P342)-1)</f>
        <v>photography</v>
      </c>
      <c r="R342" t="str">
        <f>RIGHT(P342,LEN(P342)-SEARCH("/",P342))</f>
        <v>photography books</v>
      </c>
    </row>
    <row r="343" spans="1:18" ht="34" x14ac:dyDescent="0.2">
      <c r="A343">
        <v>341</v>
      </c>
      <c r="B343" t="s">
        <v>734</v>
      </c>
      <c r="C343" s="3" t="s">
        <v>735</v>
      </c>
      <c r="D343" s="5">
        <v>114300</v>
      </c>
      <c r="E343" s="5">
        <v>96777</v>
      </c>
      <c r="F343" s="7">
        <f>ROUND(E343/D343*100,0)</f>
        <v>85</v>
      </c>
      <c r="G343" t="s">
        <v>14</v>
      </c>
      <c r="H343" s="7">
        <v>1257</v>
      </c>
      <c r="I343" s="5">
        <f>IF(H343=0,0,ROUND(E343/H343,2))</f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tr">
        <f>LEFT(P343,SEARCH("/",P343)-1)</f>
        <v>music</v>
      </c>
      <c r="R343" t="str">
        <f>RIGHT(P343,LEN(P343)-SEARCH("/",P343))</f>
        <v>indie rock</v>
      </c>
    </row>
    <row r="344" spans="1:18" ht="17" x14ac:dyDescent="0.2">
      <c r="A344">
        <v>342</v>
      </c>
      <c r="B344" t="s">
        <v>736</v>
      </c>
      <c r="C344" s="3" t="s">
        <v>737</v>
      </c>
      <c r="D344" s="5">
        <v>47900</v>
      </c>
      <c r="E344" s="5">
        <v>31864</v>
      </c>
      <c r="F344" s="7">
        <f>ROUND(E344/D344*100,0)</f>
        <v>67</v>
      </c>
      <c r="G344" t="s">
        <v>14</v>
      </c>
      <c r="H344" s="7">
        <v>328</v>
      </c>
      <c r="I344" s="5">
        <f>IF(H344=0,0,ROUND(E344/H344,2))</f>
        <v>97.15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tr">
        <f>LEFT(P344,SEARCH("/",P344)-1)</f>
        <v>theater</v>
      </c>
      <c r="R344" t="str">
        <f>RIGHT(P344,LEN(P344)-SEARCH("/",P344))</f>
        <v>plays</v>
      </c>
    </row>
    <row r="345" spans="1:18" ht="17" x14ac:dyDescent="0.2">
      <c r="A345">
        <v>343</v>
      </c>
      <c r="B345" t="s">
        <v>738</v>
      </c>
      <c r="C345" s="3" t="s">
        <v>739</v>
      </c>
      <c r="D345" s="5">
        <v>9000</v>
      </c>
      <c r="E345" s="5">
        <v>4853</v>
      </c>
      <c r="F345" s="7">
        <f>ROUND(E345/D345*100,0)</f>
        <v>54</v>
      </c>
      <c r="G345" t="s">
        <v>14</v>
      </c>
      <c r="H345" s="7">
        <v>147</v>
      </c>
      <c r="I345" s="5">
        <f>IF(H345=0,0,ROUND(E345/H345,2))</f>
        <v>33.01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tr">
        <f>LEFT(P345,SEARCH("/",P345)-1)</f>
        <v>theater</v>
      </c>
      <c r="R345" t="str">
        <f>RIGHT(P345,LEN(P345)-SEARCH("/",P345))</f>
        <v>plays</v>
      </c>
    </row>
    <row r="346" spans="1:18" ht="17" x14ac:dyDescent="0.2">
      <c r="A346">
        <v>344</v>
      </c>
      <c r="B346" t="s">
        <v>740</v>
      </c>
      <c r="C346" s="3" t="s">
        <v>741</v>
      </c>
      <c r="D346" s="5">
        <v>197600</v>
      </c>
      <c r="E346" s="5">
        <v>82959</v>
      </c>
      <c r="F346" s="7">
        <f>ROUND(E346/D346*100,0)</f>
        <v>42</v>
      </c>
      <c r="G346" t="s">
        <v>14</v>
      </c>
      <c r="H346" s="7">
        <v>830</v>
      </c>
      <c r="I346" s="5">
        <f>IF(H346=0,0,ROUND(E346/H346,2))</f>
        <v>99.95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tr">
        <f>LEFT(P346,SEARCH("/",P346)-1)</f>
        <v>games</v>
      </c>
      <c r="R346" t="str">
        <f>RIGHT(P346,LEN(P346)-SEARCH("/",P346))</f>
        <v>video games</v>
      </c>
    </row>
    <row r="347" spans="1:18" ht="17" x14ac:dyDescent="0.2">
      <c r="A347">
        <v>345</v>
      </c>
      <c r="B347" t="s">
        <v>742</v>
      </c>
      <c r="C347" s="3" t="s">
        <v>743</v>
      </c>
      <c r="D347" s="5">
        <v>157600</v>
      </c>
      <c r="E347" s="5">
        <v>23159</v>
      </c>
      <c r="F347" s="7">
        <f>ROUND(E347/D347*100,0)</f>
        <v>15</v>
      </c>
      <c r="G347" t="s">
        <v>14</v>
      </c>
      <c r="H347" s="7">
        <v>331</v>
      </c>
      <c r="I347" s="5">
        <f>IF(H347=0,0,ROUND(E347/H347,2))</f>
        <v>69.97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tr">
        <f>LEFT(P347,SEARCH("/",P347)-1)</f>
        <v>film &amp; video</v>
      </c>
      <c r="R347" t="str">
        <f>RIGHT(P347,LEN(P347)-SEARCH("/",P347))</f>
        <v>drama</v>
      </c>
    </row>
    <row r="348" spans="1:18" ht="17" x14ac:dyDescent="0.2">
      <c r="A348">
        <v>346</v>
      </c>
      <c r="B348" t="s">
        <v>744</v>
      </c>
      <c r="C348" s="3" t="s">
        <v>745</v>
      </c>
      <c r="D348" s="5">
        <v>8000</v>
      </c>
      <c r="E348" s="5">
        <v>2758</v>
      </c>
      <c r="F348" s="7">
        <f>ROUND(E348/D348*100,0)</f>
        <v>34</v>
      </c>
      <c r="G348" t="s">
        <v>14</v>
      </c>
      <c r="H348" s="7">
        <v>25</v>
      </c>
      <c r="I348" s="5">
        <f>IF(H348=0,0,ROUND(E348/H348,2))</f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tr">
        <f>LEFT(P348,SEARCH("/",P348)-1)</f>
        <v>music</v>
      </c>
      <c r="R348" t="str">
        <f>RIGHT(P348,LEN(P348)-SEARCH("/",P348))</f>
        <v>indie rock</v>
      </c>
    </row>
    <row r="349" spans="1:18" ht="17" x14ac:dyDescent="0.2">
      <c r="A349">
        <v>347</v>
      </c>
      <c r="B349" t="s">
        <v>746</v>
      </c>
      <c r="C349" s="3" t="s">
        <v>747</v>
      </c>
      <c r="D349" s="5">
        <v>900</v>
      </c>
      <c r="E349" s="5">
        <v>12607</v>
      </c>
      <c r="F349" s="7">
        <f>ROUND(E349/D349*100,0)</f>
        <v>1401</v>
      </c>
      <c r="G349" t="s">
        <v>20</v>
      </c>
      <c r="H349" s="7">
        <v>191</v>
      </c>
      <c r="I349" s="5">
        <f>IF(H349=0,0,ROUND(E349/H349,2))</f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tr">
        <f>LEFT(P349,SEARCH("/",P349)-1)</f>
        <v>technology</v>
      </c>
      <c r="R349" t="str">
        <f>RIGHT(P349,LEN(P349)-SEARCH("/",P349))</f>
        <v>web</v>
      </c>
    </row>
    <row r="350" spans="1:18" ht="17" x14ac:dyDescent="0.2">
      <c r="A350">
        <v>348</v>
      </c>
      <c r="B350" t="s">
        <v>748</v>
      </c>
      <c r="C350" s="3" t="s">
        <v>749</v>
      </c>
      <c r="D350" s="5">
        <v>199000</v>
      </c>
      <c r="E350" s="5">
        <v>142823</v>
      </c>
      <c r="F350" s="7">
        <f>ROUND(E350/D350*100,0)</f>
        <v>72</v>
      </c>
      <c r="G350" t="s">
        <v>14</v>
      </c>
      <c r="H350" s="7">
        <v>3483</v>
      </c>
      <c r="I350" s="5">
        <f>IF(H350=0,0,ROUND(E350/H350,2))</f>
        <v>41.01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tr">
        <f>LEFT(P350,SEARCH("/",P350)-1)</f>
        <v>food</v>
      </c>
      <c r="R350" t="str">
        <f>RIGHT(P350,LEN(P350)-SEARCH("/",P350))</f>
        <v>food trucks</v>
      </c>
    </row>
    <row r="351" spans="1:18" ht="17" x14ac:dyDescent="0.2">
      <c r="A351">
        <v>349</v>
      </c>
      <c r="B351" t="s">
        <v>750</v>
      </c>
      <c r="C351" s="3" t="s">
        <v>751</v>
      </c>
      <c r="D351" s="5">
        <v>180800</v>
      </c>
      <c r="E351" s="5">
        <v>95958</v>
      </c>
      <c r="F351" s="7">
        <f>ROUND(E351/D351*100,0)</f>
        <v>53</v>
      </c>
      <c r="G351" t="s">
        <v>14</v>
      </c>
      <c r="H351" s="7">
        <v>923</v>
      </c>
      <c r="I351" s="5">
        <f>IF(H351=0,0,ROUND(E351/H351,2))</f>
        <v>103.96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tr">
        <f>LEFT(P351,SEARCH("/",P351)-1)</f>
        <v>theater</v>
      </c>
      <c r="R351" t="str">
        <f>RIGHT(P351,LEN(P351)-SEARCH("/",P351))</f>
        <v>plays</v>
      </c>
    </row>
    <row r="352" spans="1:18" ht="17" x14ac:dyDescent="0.2">
      <c r="A352">
        <v>350</v>
      </c>
      <c r="B352" t="s">
        <v>752</v>
      </c>
      <c r="C352" s="3" t="s">
        <v>753</v>
      </c>
      <c r="D352" s="5">
        <v>100</v>
      </c>
      <c r="E352" s="5">
        <v>5</v>
      </c>
      <c r="F352" s="7">
        <f>ROUND(E352/D352*100,0)</f>
        <v>5</v>
      </c>
      <c r="G352" t="s">
        <v>14</v>
      </c>
      <c r="H352" s="7">
        <v>1</v>
      </c>
      <c r="I352" s="5">
        <f>IF(H352=0,0,ROUND(E352/H352,2))</f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tr">
        <f>LEFT(P352,SEARCH("/",P352)-1)</f>
        <v>music</v>
      </c>
      <c r="R352" t="str">
        <f>RIGHT(P352,LEN(P352)-SEARCH("/",P352))</f>
        <v>jazz</v>
      </c>
    </row>
    <row r="353" spans="1:18" ht="17" x14ac:dyDescent="0.2">
      <c r="A353">
        <v>351</v>
      </c>
      <c r="B353" t="s">
        <v>754</v>
      </c>
      <c r="C353" s="3" t="s">
        <v>755</v>
      </c>
      <c r="D353" s="5">
        <v>74100</v>
      </c>
      <c r="E353" s="5">
        <v>94631</v>
      </c>
      <c r="F353" s="7">
        <f>ROUND(E353/D353*100,0)</f>
        <v>128</v>
      </c>
      <c r="G353" t="s">
        <v>20</v>
      </c>
      <c r="H353" s="7">
        <v>2013</v>
      </c>
      <c r="I353" s="5">
        <f>IF(H353=0,0,ROUND(E353/H353,2))</f>
        <v>47.01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tr">
        <f>LEFT(P353,SEARCH("/",P353)-1)</f>
        <v>music</v>
      </c>
      <c r="R353" t="str">
        <f>RIGHT(P353,LEN(P353)-SEARCH("/",P353))</f>
        <v>rock</v>
      </c>
    </row>
    <row r="354" spans="1:18" ht="17" x14ac:dyDescent="0.2">
      <c r="A354">
        <v>352</v>
      </c>
      <c r="B354" t="s">
        <v>756</v>
      </c>
      <c r="C354" s="3" t="s">
        <v>757</v>
      </c>
      <c r="D354" s="5">
        <v>2800</v>
      </c>
      <c r="E354" s="5">
        <v>977</v>
      </c>
      <c r="F354" s="7">
        <f>ROUND(E354/D354*100,0)</f>
        <v>35</v>
      </c>
      <c r="G354" t="s">
        <v>14</v>
      </c>
      <c r="H354" s="7">
        <v>33</v>
      </c>
      <c r="I354" s="5">
        <f>IF(H354=0,0,ROUND(E354/H354,2))</f>
        <v>29.61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tr">
        <f>LEFT(P354,SEARCH("/",P354)-1)</f>
        <v>theater</v>
      </c>
      <c r="R354" t="str">
        <f>RIGHT(P354,LEN(P354)-SEARCH("/",P354))</f>
        <v>plays</v>
      </c>
    </row>
    <row r="355" spans="1:18" ht="17" x14ac:dyDescent="0.2">
      <c r="A355">
        <v>353</v>
      </c>
      <c r="B355" t="s">
        <v>758</v>
      </c>
      <c r="C355" s="3" t="s">
        <v>759</v>
      </c>
      <c r="D355" s="5">
        <v>33600</v>
      </c>
      <c r="E355" s="5">
        <v>137961</v>
      </c>
      <c r="F355" s="7">
        <f>ROUND(E355/D355*100,0)</f>
        <v>411</v>
      </c>
      <c r="G355" t="s">
        <v>20</v>
      </c>
      <c r="H355" s="7">
        <v>1703</v>
      </c>
      <c r="I355" s="5">
        <f>IF(H355=0,0,ROUND(E355/H355,2))</f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tr">
        <f>LEFT(P355,SEARCH("/",P355)-1)</f>
        <v>theater</v>
      </c>
      <c r="R355" t="str">
        <f>RIGHT(P355,LEN(P355)-SEARCH("/",P355))</f>
        <v>plays</v>
      </c>
    </row>
    <row r="356" spans="1:18" ht="17" x14ac:dyDescent="0.2">
      <c r="A356">
        <v>354</v>
      </c>
      <c r="B356" t="s">
        <v>760</v>
      </c>
      <c r="C356" s="3" t="s">
        <v>761</v>
      </c>
      <c r="D356" s="5">
        <v>6100</v>
      </c>
      <c r="E356" s="5">
        <v>7548</v>
      </c>
      <c r="F356" s="7">
        <f>ROUND(E356/D356*100,0)</f>
        <v>124</v>
      </c>
      <c r="G356" t="s">
        <v>20</v>
      </c>
      <c r="H356" s="7">
        <v>80</v>
      </c>
      <c r="I356" s="5">
        <f>IF(H356=0,0,ROUND(E356/H356,2))</f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tr">
        <f>LEFT(P356,SEARCH("/",P356)-1)</f>
        <v>film &amp; video</v>
      </c>
      <c r="R356" t="str">
        <f>RIGHT(P356,LEN(P356)-SEARCH("/",P356))</f>
        <v>documentary</v>
      </c>
    </row>
    <row r="357" spans="1:18" ht="17" x14ac:dyDescent="0.2">
      <c r="A357">
        <v>355</v>
      </c>
      <c r="B357" t="s">
        <v>762</v>
      </c>
      <c r="C357" s="3" t="s">
        <v>763</v>
      </c>
      <c r="D357" s="5">
        <v>3800</v>
      </c>
      <c r="E357" s="5">
        <v>2241</v>
      </c>
      <c r="F357" s="7">
        <f>ROUND(E357/D357*100,0)</f>
        <v>59</v>
      </c>
      <c r="G357" t="s">
        <v>47</v>
      </c>
      <c r="H357" s="7">
        <v>86</v>
      </c>
      <c r="I357" s="5">
        <f>IF(H357=0,0,ROUND(E357/H357,2))</f>
        <v>26.06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tr">
        <f>LEFT(P357,SEARCH("/",P357)-1)</f>
        <v>technology</v>
      </c>
      <c r="R357" t="str">
        <f>RIGHT(P357,LEN(P357)-SEARCH("/",P357))</f>
        <v>wearables</v>
      </c>
    </row>
    <row r="358" spans="1:18" ht="17" x14ac:dyDescent="0.2">
      <c r="A358">
        <v>356</v>
      </c>
      <c r="B358" t="s">
        <v>764</v>
      </c>
      <c r="C358" s="3" t="s">
        <v>765</v>
      </c>
      <c r="D358" s="5">
        <v>9300</v>
      </c>
      <c r="E358" s="5">
        <v>3431</v>
      </c>
      <c r="F358" s="7">
        <f>ROUND(E358/D358*100,0)</f>
        <v>37</v>
      </c>
      <c r="G358" t="s">
        <v>14</v>
      </c>
      <c r="H358" s="7">
        <v>40</v>
      </c>
      <c r="I358" s="5">
        <f>IF(H358=0,0,ROUND(E358/H358,2))</f>
        <v>85.78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tr">
        <f>LEFT(P358,SEARCH("/",P358)-1)</f>
        <v>theater</v>
      </c>
      <c r="R358" t="str">
        <f>RIGHT(P358,LEN(P358)-SEARCH("/",P358))</f>
        <v>plays</v>
      </c>
    </row>
    <row r="359" spans="1:18" ht="17" x14ac:dyDescent="0.2">
      <c r="A359">
        <v>357</v>
      </c>
      <c r="B359" t="s">
        <v>766</v>
      </c>
      <c r="C359" s="3" t="s">
        <v>767</v>
      </c>
      <c r="D359" s="5">
        <v>2300</v>
      </c>
      <c r="E359" s="5">
        <v>4253</v>
      </c>
      <c r="F359" s="7">
        <f>ROUND(E359/D359*100,0)</f>
        <v>185</v>
      </c>
      <c r="G359" t="s">
        <v>20</v>
      </c>
      <c r="H359" s="7">
        <v>41</v>
      </c>
      <c r="I359" s="5">
        <f>IF(H359=0,0,ROUND(E359/H359,2))</f>
        <v>103.73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tr">
        <f>LEFT(P359,SEARCH("/",P359)-1)</f>
        <v>games</v>
      </c>
      <c r="R359" t="str">
        <f>RIGHT(P359,LEN(P359)-SEARCH("/",P359))</f>
        <v>video games</v>
      </c>
    </row>
    <row r="360" spans="1:18" ht="17" x14ac:dyDescent="0.2">
      <c r="A360">
        <v>358</v>
      </c>
      <c r="B360" t="s">
        <v>768</v>
      </c>
      <c r="C360" s="3" t="s">
        <v>769</v>
      </c>
      <c r="D360" s="5">
        <v>9700</v>
      </c>
      <c r="E360" s="5">
        <v>1146</v>
      </c>
      <c r="F360" s="7">
        <f>ROUND(E360/D360*100,0)</f>
        <v>12</v>
      </c>
      <c r="G360" t="s">
        <v>14</v>
      </c>
      <c r="H360" s="7">
        <v>23</v>
      </c>
      <c r="I360" s="5">
        <f>IF(H360=0,0,ROUND(E360/H360,2))</f>
        <v>49.83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tr">
        <f>LEFT(P360,SEARCH("/",P360)-1)</f>
        <v>photography</v>
      </c>
      <c r="R360" t="str">
        <f>RIGHT(P360,LEN(P360)-SEARCH("/",P360))</f>
        <v>photography books</v>
      </c>
    </row>
    <row r="361" spans="1:18" ht="17" x14ac:dyDescent="0.2">
      <c r="A361">
        <v>359</v>
      </c>
      <c r="B361" t="s">
        <v>770</v>
      </c>
      <c r="C361" s="3" t="s">
        <v>771</v>
      </c>
      <c r="D361" s="5">
        <v>4000</v>
      </c>
      <c r="E361" s="5">
        <v>11948</v>
      </c>
      <c r="F361" s="7">
        <f>ROUND(E361/D361*100,0)</f>
        <v>299</v>
      </c>
      <c r="G361" t="s">
        <v>20</v>
      </c>
      <c r="H361" s="7">
        <v>187</v>
      </c>
      <c r="I361" s="5">
        <f>IF(H361=0,0,ROUND(E361/H361,2))</f>
        <v>63.89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tr">
        <f>LEFT(P361,SEARCH("/",P361)-1)</f>
        <v>film &amp; video</v>
      </c>
      <c r="R361" t="str">
        <f>RIGHT(P361,LEN(P361)-SEARCH("/",P361))</f>
        <v>animation</v>
      </c>
    </row>
    <row r="362" spans="1:18" ht="17" x14ac:dyDescent="0.2">
      <c r="A362">
        <v>360</v>
      </c>
      <c r="B362" t="s">
        <v>772</v>
      </c>
      <c r="C362" s="3" t="s">
        <v>773</v>
      </c>
      <c r="D362" s="5">
        <v>59700</v>
      </c>
      <c r="E362" s="5">
        <v>135132</v>
      </c>
      <c r="F362" s="7">
        <f>ROUND(E362/D362*100,0)</f>
        <v>226</v>
      </c>
      <c r="G362" t="s">
        <v>20</v>
      </c>
      <c r="H362" s="7">
        <v>2875</v>
      </c>
      <c r="I362" s="5">
        <f>IF(H362=0,0,ROUND(E362/H362,2))</f>
        <v>47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tr">
        <f>LEFT(P362,SEARCH("/",P362)-1)</f>
        <v>theater</v>
      </c>
      <c r="R362" t="str">
        <f>RIGHT(P362,LEN(P362)-SEARCH("/",P362))</f>
        <v>plays</v>
      </c>
    </row>
    <row r="363" spans="1:18" ht="17" x14ac:dyDescent="0.2">
      <c r="A363">
        <v>361</v>
      </c>
      <c r="B363" t="s">
        <v>774</v>
      </c>
      <c r="C363" s="3" t="s">
        <v>775</v>
      </c>
      <c r="D363" s="5">
        <v>5500</v>
      </c>
      <c r="E363" s="5">
        <v>9546</v>
      </c>
      <c r="F363" s="7">
        <f>ROUND(E363/D363*100,0)</f>
        <v>174</v>
      </c>
      <c r="G363" t="s">
        <v>20</v>
      </c>
      <c r="H363" s="7">
        <v>88</v>
      </c>
      <c r="I363" s="5">
        <f>IF(H363=0,0,ROUND(E363/H363,2))</f>
        <v>108.48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tr">
        <f>LEFT(P363,SEARCH("/",P363)-1)</f>
        <v>theater</v>
      </c>
      <c r="R363" t="str">
        <f>RIGHT(P363,LEN(P363)-SEARCH("/",P363))</f>
        <v>plays</v>
      </c>
    </row>
    <row r="364" spans="1:18" ht="17" x14ac:dyDescent="0.2">
      <c r="A364">
        <v>362</v>
      </c>
      <c r="B364" t="s">
        <v>776</v>
      </c>
      <c r="C364" s="3" t="s">
        <v>777</v>
      </c>
      <c r="D364" s="5">
        <v>3700</v>
      </c>
      <c r="E364" s="5">
        <v>13755</v>
      </c>
      <c r="F364" s="7">
        <f>ROUND(E364/D364*100,0)</f>
        <v>372</v>
      </c>
      <c r="G364" t="s">
        <v>20</v>
      </c>
      <c r="H364" s="7">
        <v>191</v>
      </c>
      <c r="I364" s="5">
        <f>IF(H364=0,0,ROUND(E364/H364,2))</f>
        <v>72.02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tr">
        <f>LEFT(P364,SEARCH("/",P364)-1)</f>
        <v>music</v>
      </c>
      <c r="R364" t="str">
        <f>RIGHT(P364,LEN(P364)-SEARCH("/",P364))</f>
        <v>rock</v>
      </c>
    </row>
    <row r="365" spans="1:18" ht="17" x14ac:dyDescent="0.2">
      <c r="A365">
        <v>363</v>
      </c>
      <c r="B365" t="s">
        <v>778</v>
      </c>
      <c r="C365" s="3" t="s">
        <v>779</v>
      </c>
      <c r="D365" s="5">
        <v>5200</v>
      </c>
      <c r="E365" s="5">
        <v>8330</v>
      </c>
      <c r="F365" s="7">
        <f>ROUND(E365/D365*100,0)</f>
        <v>160</v>
      </c>
      <c r="G365" t="s">
        <v>20</v>
      </c>
      <c r="H365" s="7">
        <v>139</v>
      </c>
      <c r="I365" s="5">
        <f>IF(H365=0,0,ROUND(E365/H365,2))</f>
        <v>59.93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tr">
        <f>LEFT(P365,SEARCH("/",P365)-1)</f>
        <v>music</v>
      </c>
      <c r="R365" t="str">
        <f>RIGHT(P365,LEN(P365)-SEARCH("/",P365))</f>
        <v>rock</v>
      </c>
    </row>
    <row r="366" spans="1:18" ht="17" x14ac:dyDescent="0.2">
      <c r="A366">
        <v>364</v>
      </c>
      <c r="B366" t="s">
        <v>780</v>
      </c>
      <c r="C366" s="3" t="s">
        <v>781</v>
      </c>
      <c r="D366" s="5">
        <v>900</v>
      </c>
      <c r="E366" s="5">
        <v>14547</v>
      </c>
      <c r="F366" s="7">
        <f>ROUND(E366/D366*100,0)</f>
        <v>1616</v>
      </c>
      <c r="G366" t="s">
        <v>20</v>
      </c>
      <c r="H366" s="7">
        <v>186</v>
      </c>
      <c r="I366" s="5">
        <f>IF(H366=0,0,ROUND(E366/H366,2))</f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tr">
        <f>LEFT(P366,SEARCH("/",P366)-1)</f>
        <v>music</v>
      </c>
      <c r="R366" t="str">
        <f>RIGHT(P366,LEN(P366)-SEARCH("/",P366))</f>
        <v>indie rock</v>
      </c>
    </row>
    <row r="367" spans="1:18" ht="17" x14ac:dyDescent="0.2">
      <c r="A367">
        <v>365</v>
      </c>
      <c r="B367" t="s">
        <v>782</v>
      </c>
      <c r="C367" s="3" t="s">
        <v>783</v>
      </c>
      <c r="D367" s="5">
        <v>1600</v>
      </c>
      <c r="E367" s="5">
        <v>11735</v>
      </c>
      <c r="F367" s="7">
        <f>ROUND(E367/D367*100,0)</f>
        <v>733</v>
      </c>
      <c r="G367" t="s">
        <v>20</v>
      </c>
      <c r="H367" s="7">
        <v>112</v>
      </c>
      <c r="I367" s="5">
        <f>IF(H367=0,0,ROUND(E367/H367,2))</f>
        <v>104.78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tr">
        <f>LEFT(P367,SEARCH("/",P367)-1)</f>
        <v>theater</v>
      </c>
      <c r="R367" t="str">
        <f>RIGHT(P367,LEN(P367)-SEARCH("/",P367))</f>
        <v>plays</v>
      </c>
    </row>
    <row r="368" spans="1:18" ht="17" x14ac:dyDescent="0.2">
      <c r="A368">
        <v>366</v>
      </c>
      <c r="B368" t="s">
        <v>784</v>
      </c>
      <c r="C368" s="3" t="s">
        <v>785</v>
      </c>
      <c r="D368" s="5">
        <v>1800</v>
      </c>
      <c r="E368" s="5">
        <v>10658</v>
      </c>
      <c r="F368" s="7">
        <f>ROUND(E368/D368*100,0)</f>
        <v>592</v>
      </c>
      <c r="G368" t="s">
        <v>20</v>
      </c>
      <c r="H368" s="7">
        <v>101</v>
      </c>
      <c r="I368" s="5">
        <f>IF(H368=0,0,ROUND(E368/H368,2))</f>
        <v>105.52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tr">
        <f>LEFT(P368,SEARCH("/",P368)-1)</f>
        <v>theater</v>
      </c>
      <c r="R368" t="str">
        <f>RIGHT(P368,LEN(P368)-SEARCH("/",P368))</f>
        <v>plays</v>
      </c>
    </row>
    <row r="369" spans="1:18" ht="17" x14ac:dyDescent="0.2">
      <c r="A369">
        <v>367</v>
      </c>
      <c r="B369" t="s">
        <v>786</v>
      </c>
      <c r="C369" s="3" t="s">
        <v>787</v>
      </c>
      <c r="D369" s="5">
        <v>9900</v>
      </c>
      <c r="E369" s="5">
        <v>1870</v>
      </c>
      <c r="F369" s="7">
        <f>ROUND(E369/D369*100,0)</f>
        <v>19</v>
      </c>
      <c r="G369" t="s">
        <v>14</v>
      </c>
      <c r="H369" s="7">
        <v>75</v>
      </c>
      <c r="I369" s="5">
        <f>IF(H369=0,0,ROUND(E369/H369,2))</f>
        <v>24.93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tr">
        <f>LEFT(P369,SEARCH("/",P369)-1)</f>
        <v>theater</v>
      </c>
      <c r="R369" t="str">
        <f>RIGHT(P369,LEN(P369)-SEARCH("/",P369))</f>
        <v>plays</v>
      </c>
    </row>
    <row r="370" spans="1:18" ht="17" x14ac:dyDescent="0.2">
      <c r="A370">
        <v>368</v>
      </c>
      <c r="B370" t="s">
        <v>788</v>
      </c>
      <c r="C370" s="3" t="s">
        <v>789</v>
      </c>
      <c r="D370" s="5">
        <v>5200</v>
      </c>
      <c r="E370" s="5">
        <v>14394</v>
      </c>
      <c r="F370" s="7">
        <f>ROUND(E370/D370*100,0)</f>
        <v>277</v>
      </c>
      <c r="G370" t="s">
        <v>20</v>
      </c>
      <c r="H370" s="7">
        <v>206</v>
      </c>
      <c r="I370" s="5">
        <f>IF(H370=0,0,ROUND(E370/H370,2))</f>
        <v>69.87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tr">
        <f>LEFT(P370,SEARCH("/",P370)-1)</f>
        <v>film &amp; video</v>
      </c>
      <c r="R370" t="str">
        <f>RIGHT(P370,LEN(P370)-SEARCH("/",P370))</f>
        <v>documentary</v>
      </c>
    </row>
    <row r="371" spans="1:18" ht="17" x14ac:dyDescent="0.2">
      <c r="A371">
        <v>369</v>
      </c>
      <c r="B371" t="s">
        <v>790</v>
      </c>
      <c r="C371" s="3" t="s">
        <v>791</v>
      </c>
      <c r="D371" s="5">
        <v>5400</v>
      </c>
      <c r="E371" s="5">
        <v>14743</v>
      </c>
      <c r="F371" s="7">
        <f>ROUND(E371/D371*100,0)</f>
        <v>273</v>
      </c>
      <c r="G371" t="s">
        <v>20</v>
      </c>
      <c r="H371" s="7">
        <v>154</v>
      </c>
      <c r="I371" s="5">
        <f>IF(H371=0,0,ROUND(E371/H371,2))</f>
        <v>95.73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tr">
        <f>LEFT(P371,SEARCH("/",P371)-1)</f>
        <v>film &amp; video</v>
      </c>
      <c r="R371" t="str">
        <f>RIGHT(P371,LEN(P371)-SEARCH("/",P371))</f>
        <v>television</v>
      </c>
    </row>
    <row r="372" spans="1:18" ht="17" x14ac:dyDescent="0.2">
      <c r="A372">
        <v>370</v>
      </c>
      <c r="B372" t="s">
        <v>792</v>
      </c>
      <c r="C372" s="3" t="s">
        <v>793</v>
      </c>
      <c r="D372" s="5">
        <v>112300</v>
      </c>
      <c r="E372" s="5">
        <v>178965</v>
      </c>
      <c r="F372" s="7">
        <f>ROUND(E372/D372*100,0)</f>
        <v>159</v>
      </c>
      <c r="G372" t="s">
        <v>20</v>
      </c>
      <c r="H372" s="7">
        <v>5966</v>
      </c>
      <c r="I372" s="5">
        <f>IF(H372=0,0,ROUND(E372/H372,2))</f>
        <v>30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tr">
        <f>LEFT(P372,SEARCH("/",P372)-1)</f>
        <v>theater</v>
      </c>
      <c r="R372" t="str">
        <f>RIGHT(P372,LEN(P372)-SEARCH("/",P372))</f>
        <v>plays</v>
      </c>
    </row>
    <row r="373" spans="1:18" ht="17" x14ac:dyDescent="0.2">
      <c r="A373">
        <v>371</v>
      </c>
      <c r="B373" t="s">
        <v>794</v>
      </c>
      <c r="C373" s="3" t="s">
        <v>795</v>
      </c>
      <c r="D373" s="5">
        <v>189200</v>
      </c>
      <c r="E373" s="5">
        <v>128410</v>
      </c>
      <c r="F373" s="7">
        <f>ROUND(E373/D373*100,0)</f>
        <v>68</v>
      </c>
      <c r="G373" t="s">
        <v>14</v>
      </c>
      <c r="H373" s="7">
        <v>2176</v>
      </c>
      <c r="I373" s="5">
        <f>IF(H373=0,0,ROUND(E373/H373,2))</f>
        <v>59.01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tr">
        <f>LEFT(P373,SEARCH("/",P373)-1)</f>
        <v>theater</v>
      </c>
      <c r="R373" t="str">
        <f>RIGHT(P373,LEN(P373)-SEARCH("/",P373))</f>
        <v>plays</v>
      </c>
    </row>
    <row r="374" spans="1:18" ht="34" x14ac:dyDescent="0.2">
      <c r="A374">
        <v>372</v>
      </c>
      <c r="B374" t="s">
        <v>796</v>
      </c>
      <c r="C374" s="3" t="s">
        <v>797</v>
      </c>
      <c r="D374" s="5">
        <v>900</v>
      </c>
      <c r="E374" s="5">
        <v>14324</v>
      </c>
      <c r="F374" s="7">
        <f>ROUND(E374/D374*100,0)</f>
        <v>1592</v>
      </c>
      <c r="G374" t="s">
        <v>20</v>
      </c>
      <c r="H374" s="7">
        <v>169</v>
      </c>
      <c r="I374" s="5">
        <f>IF(H374=0,0,ROUND(E374/H374,2))</f>
        <v>84.76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tr">
        <f>LEFT(P374,SEARCH("/",P374)-1)</f>
        <v>film &amp; video</v>
      </c>
      <c r="R374" t="str">
        <f>RIGHT(P374,LEN(P374)-SEARCH("/",P374))</f>
        <v>documentary</v>
      </c>
    </row>
    <row r="375" spans="1:18" ht="17" x14ac:dyDescent="0.2">
      <c r="A375">
        <v>373</v>
      </c>
      <c r="B375" t="s">
        <v>798</v>
      </c>
      <c r="C375" s="3" t="s">
        <v>799</v>
      </c>
      <c r="D375" s="5">
        <v>22500</v>
      </c>
      <c r="E375" s="5">
        <v>164291</v>
      </c>
      <c r="F375" s="7">
        <f>ROUND(E375/D375*100,0)</f>
        <v>730</v>
      </c>
      <c r="G375" t="s">
        <v>20</v>
      </c>
      <c r="H375" s="7">
        <v>2106</v>
      </c>
      <c r="I375" s="5">
        <f>IF(H375=0,0,ROUND(E375/H375,2))</f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tr">
        <f>LEFT(P375,SEARCH("/",P375)-1)</f>
        <v>theater</v>
      </c>
      <c r="R375" t="str">
        <f>RIGHT(P375,LEN(P375)-SEARCH("/",P375))</f>
        <v>plays</v>
      </c>
    </row>
    <row r="376" spans="1:18" ht="34" x14ac:dyDescent="0.2">
      <c r="A376">
        <v>374</v>
      </c>
      <c r="B376" t="s">
        <v>800</v>
      </c>
      <c r="C376" s="3" t="s">
        <v>801</v>
      </c>
      <c r="D376" s="5">
        <v>167400</v>
      </c>
      <c r="E376" s="5">
        <v>22073</v>
      </c>
      <c r="F376" s="7">
        <f>ROUND(E376/D376*100,0)</f>
        <v>13</v>
      </c>
      <c r="G376" t="s">
        <v>14</v>
      </c>
      <c r="H376" s="7">
        <v>441</v>
      </c>
      <c r="I376" s="5">
        <f>IF(H376=0,0,ROUND(E376/H376,2))</f>
        <v>50.05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tr">
        <f>LEFT(P376,SEARCH("/",P376)-1)</f>
        <v>film &amp; video</v>
      </c>
      <c r="R376" t="str">
        <f>RIGHT(P376,LEN(P376)-SEARCH("/",P376))</f>
        <v>documentary</v>
      </c>
    </row>
    <row r="377" spans="1:18" ht="34" x14ac:dyDescent="0.2">
      <c r="A377">
        <v>375</v>
      </c>
      <c r="B377" t="s">
        <v>802</v>
      </c>
      <c r="C377" s="3" t="s">
        <v>803</v>
      </c>
      <c r="D377" s="5">
        <v>2700</v>
      </c>
      <c r="E377" s="5">
        <v>1479</v>
      </c>
      <c r="F377" s="7">
        <f>ROUND(E377/D377*100,0)</f>
        <v>55</v>
      </c>
      <c r="G377" t="s">
        <v>14</v>
      </c>
      <c r="H377" s="7">
        <v>25</v>
      </c>
      <c r="I377" s="5">
        <f>IF(H377=0,0,ROUND(E377/H377,2))</f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tr">
        <f>LEFT(P377,SEARCH("/",P377)-1)</f>
        <v>music</v>
      </c>
      <c r="R377" t="str">
        <f>RIGHT(P377,LEN(P377)-SEARCH("/",P377))</f>
        <v>indie rock</v>
      </c>
    </row>
    <row r="378" spans="1:18" ht="17" x14ac:dyDescent="0.2">
      <c r="A378">
        <v>376</v>
      </c>
      <c r="B378" t="s">
        <v>804</v>
      </c>
      <c r="C378" s="3" t="s">
        <v>805</v>
      </c>
      <c r="D378" s="5">
        <v>3400</v>
      </c>
      <c r="E378" s="5">
        <v>12275</v>
      </c>
      <c r="F378" s="7">
        <f>ROUND(E378/D378*100,0)</f>
        <v>361</v>
      </c>
      <c r="G378" t="s">
        <v>20</v>
      </c>
      <c r="H378" s="7">
        <v>131</v>
      </c>
      <c r="I378" s="5">
        <f>IF(H378=0,0,ROUND(E378/H378,2))</f>
        <v>93.7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tr">
        <f>LEFT(P378,SEARCH("/",P378)-1)</f>
        <v>music</v>
      </c>
      <c r="R378" t="str">
        <f>RIGHT(P378,LEN(P378)-SEARCH("/",P378))</f>
        <v>rock</v>
      </c>
    </row>
    <row r="379" spans="1:18" ht="17" x14ac:dyDescent="0.2">
      <c r="A379">
        <v>377</v>
      </c>
      <c r="B379" t="s">
        <v>806</v>
      </c>
      <c r="C379" s="3" t="s">
        <v>807</v>
      </c>
      <c r="D379" s="5">
        <v>49700</v>
      </c>
      <c r="E379" s="5">
        <v>5098</v>
      </c>
      <c r="F379" s="7">
        <f>ROUND(E379/D379*100,0)</f>
        <v>10</v>
      </c>
      <c r="G379" t="s">
        <v>14</v>
      </c>
      <c r="H379" s="7">
        <v>127</v>
      </c>
      <c r="I379" s="5">
        <f>IF(H379=0,0,ROUND(E379/H379,2))</f>
        <v>40.14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tr">
        <f>LEFT(P379,SEARCH("/",P379)-1)</f>
        <v>theater</v>
      </c>
      <c r="R379" t="str">
        <f>RIGHT(P379,LEN(P379)-SEARCH("/",P379))</f>
        <v>plays</v>
      </c>
    </row>
    <row r="380" spans="1:18" ht="17" x14ac:dyDescent="0.2">
      <c r="A380">
        <v>378</v>
      </c>
      <c r="B380" t="s">
        <v>808</v>
      </c>
      <c r="C380" s="3" t="s">
        <v>809</v>
      </c>
      <c r="D380" s="5">
        <v>178200</v>
      </c>
      <c r="E380" s="5">
        <v>24882</v>
      </c>
      <c r="F380" s="7">
        <f>ROUND(E380/D380*100,0)</f>
        <v>14</v>
      </c>
      <c r="G380" t="s">
        <v>14</v>
      </c>
      <c r="H380" s="7">
        <v>355</v>
      </c>
      <c r="I380" s="5">
        <f>IF(H380=0,0,ROUND(E380/H380,2))</f>
        <v>70.09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tr">
        <f>LEFT(P380,SEARCH("/",P380)-1)</f>
        <v>film &amp; video</v>
      </c>
      <c r="R380" t="str">
        <f>RIGHT(P380,LEN(P380)-SEARCH("/",P380))</f>
        <v>documentary</v>
      </c>
    </row>
    <row r="381" spans="1:18" ht="17" x14ac:dyDescent="0.2">
      <c r="A381">
        <v>379</v>
      </c>
      <c r="B381" t="s">
        <v>810</v>
      </c>
      <c r="C381" s="3" t="s">
        <v>811</v>
      </c>
      <c r="D381" s="5">
        <v>7200</v>
      </c>
      <c r="E381" s="5">
        <v>2912</v>
      </c>
      <c r="F381" s="7">
        <f>ROUND(E381/D381*100,0)</f>
        <v>40</v>
      </c>
      <c r="G381" t="s">
        <v>14</v>
      </c>
      <c r="H381" s="7">
        <v>44</v>
      </c>
      <c r="I381" s="5">
        <f>IF(H381=0,0,ROUND(E381/H381,2))</f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tr">
        <f>LEFT(P381,SEARCH("/",P381)-1)</f>
        <v>theater</v>
      </c>
      <c r="R381" t="str">
        <f>RIGHT(P381,LEN(P381)-SEARCH("/",P381))</f>
        <v>plays</v>
      </c>
    </row>
    <row r="382" spans="1:18" ht="34" x14ac:dyDescent="0.2">
      <c r="A382">
        <v>380</v>
      </c>
      <c r="B382" t="s">
        <v>812</v>
      </c>
      <c r="C382" s="3" t="s">
        <v>813</v>
      </c>
      <c r="D382" s="5">
        <v>2500</v>
      </c>
      <c r="E382" s="5">
        <v>4008</v>
      </c>
      <c r="F382" s="7">
        <f>ROUND(E382/D382*100,0)</f>
        <v>160</v>
      </c>
      <c r="G382" t="s">
        <v>20</v>
      </c>
      <c r="H382" s="7">
        <v>84</v>
      </c>
      <c r="I382" s="5">
        <f>IF(H382=0,0,ROUND(E382/H382,2))</f>
        <v>47.71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tr">
        <f>LEFT(P382,SEARCH("/",P382)-1)</f>
        <v>theater</v>
      </c>
      <c r="R382" t="str">
        <f>RIGHT(P382,LEN(P382)-SEARCH("/",P382))</f>
        <v>plays</v>
      </c>
    </row>
    <row r="383" spans="1:18" ht="17" x14ac:dyDescent="0.2">
      <c r="A383">
        <v>381</v>
      </c>
      <c r="B383" t="s">
        <v>814</v>
      </c>
      <c r="C383" s="3" t="s">
        <v>815</v>
      </c>
      <c r="D383" s="5">
        <v>5300</v>
      </c>
      <c r="E383" s="5">
        <v>9749</v>
      </c>
      <c r="F383" s="7">
        <f>ROUND(E383/D383*100,0)</f>
        <v>184</v>
      </c>
      <c r="G383" t="s">
        <v>20</v>
      </c>
      <c r="H383" s="7">
        <v>155</v>
      </c>
      <c r="I383" s="5">
        <f>IF(H383=0,0,ROUND(E383/H383,2))</f>
        <v>62.9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tr">
        <f>LEFT(P383,SEARCH("/",P383)-1)</f>
        <v>theater</v>
      </c>
      <c r="R383" t="str">
        <f>RIGHT(P383,LEN(P383)-SEARCH("/",P383))</f>
        <v>plays</v>
      </c>
    </row>
    <row r="384" spans="1:18" ht="34" x14ac:dyDescent="0.2">
      <c r="A384">
        <v>382</v>
      </c>
      <c r="B384" t="s">
        <v>816</v>
      </c>
      <c r="C384" s="3" t="s">
        <v>817</v>
      </c>
      <c r="D384" s="5">
        <v>9100</v>
      </c>
      <c r="E384" s="5">
        <v>5803</v>
      </c>
      <c r="F384" s="7">
        <f>ROUND(E384/D384*100,0)</f>
        <v>64</v>
      </c>
      <c r="G384" t="s">
        <v>14</v>
      </c>
      <c r="H384" s="7">
        <v>67</v>
      </c>
      <c r="I384" s="5">
        <f>IF(H384=0,0,ROUND(E384/H384,2))</f>
        <v>86.61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tr">
        <f>LEFT(P384,SEARCH("/",P384)-1)</f>
        <v>photography</v>
      </c>
      <c r="R384" t="str">
        <f>RIGHT(P384,LEN(P384)-SEARCH("/",P384))</f>
        <v>photography books</v>
      </c>
    </row>
    <row r="385" spans="1:18" ht="17" x14ac:dyDescent="0.2">
      <c r="A385">
        <v>383</v>
      </c>
      <c r="B385" t="s">
        <v>818</v>
      </c>
      <c r="C385" s="3" t="s">
        <v>819</v>
      </c>
      <c r="D385" s="5">
        <v>6300</v>
      </c>
      <c r="E385" s="5">
        <v>14199</v>
      </c>
      <c r="F385" s="7">
        <f>ROUND(E385/D385*100,0)</f>
        <v>225</v>
      </c>
      <c r="G385" t="s">
        <v>20</v>
      </c>
      <c r="H385" s="7">
        <v>189</v>
      </c>
      <c r="I385" s="5">
        <f>IF(H385=0,0,ROUND(E385/H385,2))</f>
        <v>75.13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tr">
        <f>LEFT(P385,SEARCH("/",P385)-1)</f>
        <v>food</v>
      </c>
      <c r="R385" t="str">
        <f>RIGHT(P385,LEN(P385)-SEARCH("/",P385))</f>
        <v>food trucks</v>
      </c>
    </row>
    <row r="386" spans="1:18" ht="17" x14ac:dyDescent="0.2">
      <c r="A386">
        <v>384</v>
      </c>
      <c r="B386" t="s">
        <v>820</v>
      </c>
      <c r="C386" s="3" t="s">
        <v>821</v>
      </c>
      <c r="D386" s="5">
        <v>114400</v>
      </c>
      <c r="E386" s="5">
        <v>196779</v>
      </c>
      <c r="F386" s="7">
        <f>ROUND(E386/D386*100,0)</f>
        <v>172</v>
      </c>
      <c r="G386" t="s">
        <v>20</v>
      </c>
      <c r="H386" s="7">
        <v>4799</v>
      </c>
      <c r="I386" s="5">
        <f>IF(H386=0,0,ROUND(E386/H386,2))</f>
        <v>41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tr">
        <f>LEFT(P386,SEARCH("/",P386)-1)</f>
        <v>film &amp; video</v>
      </c>
      <c r="R386" t="str">
        <f>RIGHT(P386,LEN(P386)-SEARCH("/",P386))</f>
        <v>documentary</v>
      </c>
    </row>
    <row r="387" spans="1:18" ht="34" x14ac:dyDescent="0.2">
      <c r="A387">
        <v>385</v>
      </c>
      <c r="B387" t="s">
        <v>822</v>
      </c>
      <c r="C387" s="3" t="s">
        <v>823</v>
      </c>
      <c r="D387" s="5">
        <v>38900</v>
      </c>
      <c r="E387" s="5">
        <v>56859</v>
      </c>
      <c r="F387" s="7">
        <f>ROUND(E387/D387*100,0)</f>
        <v>146</v>
      </c>
      <c r="G387" t="s">
        <v>20</v>
      </c>
      <c r="H387" s="7">
        <v>1137</v>
      </c>
      <c r="I387" s="5">
        <f>IF(H387=0,0,ROUND(E387/H387,2))</f>
        <v>50.01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tr">
        <f>LEFT(P387,SEARCH("/",P387)-1)</f>
        <v>publishing</v>
      </c>
      <c r="R387" t="str">
        <f>RIGHT(P387,LEN(P387)-SEARCH("/",P387))</f>
        <v>nonfiction</v>
      </c>
    </row>
    <row r="388" spans="1:18" ht="34" x14ac:dyDescent="0.2">
      <c r="A388">
        <v>386</v>
      </c>
      <c r="B388" t="s">
        <v>824</v>
      </c>
      <c r="C388" s="3" t="s">
        <v>825</v>
      </c>
      <c r="D388" s="5">
        <v>135500</v>
      </c>
      <c r="E388" s="5">
        <v>103554</v>
      </c>
      <c r="F388" s="7">
        <f>ROUND(E388/D388*100,0)</f>
        <v>76</v>
      </c>
      <c r="G388" t="s">
        <v>14</v>
      </c>
      <c r="H388" s="7">
        <v>1068</v>
      </c>
      <c r="I388" s="5">
        <f>IF(H388=0,0,ROUND(E388/H388,2))</f>
        <v>96.96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tr">
        <f>LEFT(P388,SEARCH("/",P388)-1)</f>
        <v>theater</v>
      </c>
      <c r="R388" t="str">
        <f>RIGHT(P388,LEN(P388)-SEARCH("/",P388))</f>
        <v>plays</v>
      </c>
    </row>
    <row r="389" spans="1:18" ht="17" x14ac:dyDescent="0.2">
      <c r="A389">
        <v>387</v>
      </c>
      <c r="B389" t="s">
        <v>826</v>
      </c>
      <c r="C389" s="3" t="s">
        <v>827</v>
      </c>
      <c r="D389" s="5">
        <v>109000</v>
      </c>
      <c r="E389" s="5">
        <v>42795</v>
      </c>
      <c r="F389" s="7">
        <f>ROUND(E389/D389*100,0)</f>
        <v>39</v>
      </c>
      <c r="G389" t="s">
        <v>14</v>
      </c>
      <c r="H389" s="7">
        <v>424</v>
      </c>
      <c r="I389" s="5">
        <f>IF(H389=0,0,ROUND(E389/H389,2))</f>
        <v>100.93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tr">
        <f>LEFT(P389,SEARCH("/",P389)-1)</f>
        <v>technology</v>
      </c>
      <c r="R389" t="str">
        <f>RIGHT(P389,LEN(P389)-SEARCH("/",P389))</f>
        <v>wearables</v>
      </c>
    </row>
    <row r="390" spans="1:18" ht="17" x14ac:dyDescent="0.2">
      <c r="A390">
        <v>388</v>
      </c>
      <c r="B390" t="s">
        <v>828</v>
      </c>
      <c r="C390" s="3" t="s">
        <v>829</v>
      </c>
      <c r="D390" s="5">
        <v>114800</v>
      </c>
      <c r="E390" s="5">
        <v>12938</v>
      </c>
      <c r="F390" s="7">
        <f>ROUND(E390/D390*100,0)</f>
        <v>11</v>
      </c>
      <c r="G390" t="s">
        <v>74</v>
      </c>
      <c r="H390" s="7">
        <v>145</v>
      </c>
      <c r="I390" s="5">
        <f>IF(H390=0,0,ROUND(E390/H390,2))</f>
        <v>89.23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tr">
        <f>LEFT(P390,SEARCH("/",P390)-1)</f>
        <v>music</v>
      </c>
      <c r="R390" t="str">
        <f>RIGHT(P390,LEN(P390)-SEARCH("/",P390))</f>
        <v>indie rock</v>
      </c>
    </row>
    <row r="391" spans="1:18" ht="17" x14ac:dyDescent="0.2">
      <c r="A391">
        <v>389</v>
      </c>
      <c r="B391" t="s">
        <v>830</v>
      </c>
      <c r="C391" s="3" t="s">
        <v>831</v>
      </c>
      <c r="D391" s="5">
        <v>83000</v>
      </c>
      <c r="E391" s="5">
        <v>101352</v>
      </c>
      <c r="F391" s="7">
        <f>ROUND(E391/D391*100,0)</f>
        <v>122</v>
      </c>
      <c r="G391" t="s">
        <v>20</v>
      </c>
      <c r="H391" s="7">
        <v>1152</v>
      </c>
      <c r="I391" s="5">
        <f>IF(H391=0,0,ROUND(E391/H391,2))</f>
        <v>87.98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tr">
        <f>LEFT(P391,SEARCH("/",P391)-1)</f>
        <v>theater</v>
      </c>
      <c r="R391" t="str">
        <f>RIGHT(P391,LEN(P391)-SEARCH("/",P391))</f>
        <v>plays</v>
      </c>
    </row>
    <row r="392" spans="1:18" ht="17" x14ac:dyDescent="0.2">
      <c r="A392">
        <v>390</v>
      </c>
      <c r="B392" t="s">
        <v>832</v>
      </c>
      <c r="C392" s="3" t="s">
        <v>833</v>
      </c>
      <c r="D392" s="5">
        <v>2400</v>
      </c>
      <c r="E392" s="5">
        <v>4477</v>
      </c>
      <c r="F392" s="7">
        <f>ROUND(E392/D392*100,0)</f>
        <v>187</v>
      </c>
      <c r="G392" t="s">
        <v>20</v>
      </c>
      <c r="H392" s="7">
        <v>50</v>
      </c>
      <c r="I392" s="5">
        <f>IF(H392=0,0,ROUND(E392/H392,2))</f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tr">
        <f>LEFT(P392,SEARCH("/",P392)-1)</f>
        <v>photography</v>
      </c>
      <c r="R392" t="str">
        <f>RIGHT(P392,LEN(P392)-SEARCH("/",P392))</f>
        <v>photography books</v>
      </c>
    </row>
    <row r="393" spans="1:18" ht="17" x14ac:dyDescent="0.2">
      <c r="A393">
        <v>391</v>
      </c>
      <c r="B393" t="s">
        <v>834</v>
      </c>
      <c r="C393" s="3" t="s">
        <v>835</v>
      </c>
      <c r="D393" s="5">
        <v>60400</v>
      </c>
      <c r="E393" s="5">
        <v>4393</v>
      </c>
      <c r="F393" s="7">
        <f>ROUND(E393/D393*100,0)</f>
        <v>7</v>
      </c>
      <c r="G393" t="s">
        <v>14</v>
      </c>
      <c r="H393" s="7">
        <v>151</v>
      </c>
      <c r="I393" s="5">
        <f>IF(H393=0,0,ROUND(E393/H393,2))</f>
        <v>29.09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tr">
        <f>LEFT(P393,SEARCH("/",P393)-1)</f>
        <v>publishing</v>
      </c>
      <c r="R393" t="str">
        <f>RIGHT(P393,LEN(P393)-SEARCH("/",P393))</f>
        <v>nonfiction</v>
      </c>
    </row>
    <row r="394" spans="1:18" ht="34" x14ac:dyDescent="0.2">
      <c r="A394">
        <v>392</v>
      </c>
      <c r="B394" t="s">
        <v>836</v>
      </c>
      <c r="C394" s="3" t="s">
        <v>837</v>
      </c>
      <c r="D394" s="5">
        <v>102900</v>
      </c>
      <c r="E394" s="5">
        <v>67546</v>
      </c>
      <c r="F394" s="7">
        <f>ROUND(E394/D394*100,0)</f>
        <v>66</v>
      </c>
      <c r="G394" t="s">
        <v>14</v>
      </c>
      <c r="H394" s="7">
        <v>1608</v>
      </c>
      <c r="I394" s="5">
        <f>IF(H394=0,0,ROUND(E394/H394,2))</f>
        <v>42.01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tr">
        <f>LEFT(P394,SEARCH("/",P394)-1)</f>
        <v>technology</v>
      </c>
      <c r="R394" t="str">
        <f>RIGHT(P394,LEN(P394)-SEARCH("/",P394))</f>
        <v>wearables</v>
      </c>
    </row>
    <row r="395" spans="1:18" ht="17" x14ac:dyDescent="0.2">
      <c r="A395">
        <v>393</v>
      </c>
      <c r="B395" t="s">
        <v>838</v>
      </c>
      <c r="C395" s="3" t="s">
        <v>839</v>
      </c>
      <c r="D395" s="5">
        <v>62800</v>
      </c>
      <c r="E395" s="5">
        <v>143788</v>
      </c>
      <c r="F395" s="7">
        <f>ROUND(E395/D395*100,0)</f>
        <v>229</v>
      </c>
      <c r="G395" t="s">
        <v>20</v>
      </c>
      <c r="H395" s="7">
        <v>3059</v>
      </c>
      <c r="I395" s="5">
        <f>IF(H395=0,0,ROUND(E395/H395,2))</f>
        <v>47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tr">
        <f>LEFT(P395,SEARCH("/",P395)-1)</f>
        <v>music</v>
      </c>
      <c r="R395" t="str">
        <f>RIGHT(P395,LEN(P395)-SEARCH("/",P395))</f>
        <v>jazz</v>
      </c>
    </row>
    <row r="396" spans="1:18" ht="17" x14ac:dyDescent="0.2">
      <c r="A396">
        <v>394</v>
      </c>
      <c r="B396" t="s">
        <v>840</v>
      </c>
      <c r="C396" s="3" t="s">
        <v>841</v>
      </c>
      <c r="D396" s="5">
        <v>800</v>
      </c>
      <c r="E396" s="5">
        <v>3755</v>
      </c>
      <c r="F396" s="7">
        <f>ROUND(E396/D396*100,0)</f>
        <v>469</v>
      </c>
      <c r="G396" t="s">
        <v>20</v>
      </c>
      <c r="H396" s="7">
        <v>34</v>
      </c>
      <c r="I396" s="5">
        <f>IF(H396=0,0,ROUND(E396/H396,2))</f>
        <v>110.44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tr">
        <f>LEFT(P396,SEARCH("/",P396)-1)</f>
        <v>film &amp; video</v>
      </c>
      <c r="R396" t="str">
        <f>RIGHT(P396,LEN(P396)-SEARCH("/",P396))</f>
        <v>documentary</v>
      </c>
    </row>
    <row r="397" spans="1:18" ht="34" x14ac:dyDescent="0.2">
      <c r="A397">
        <v>395</v>
      </c>
      <c r="B397" t="s">
        <v>295</v>
      </c>
      <c r="C397" s="3" t="s">
        <v>842</v>
      </c>
      <c r="D397" s="5">
        <v>7100</v>
      </c>
      <c r="E397" s="5">
        <v>9238</v>
      </c>
      <c r="F397" s="7">
        <f>ROUND(E397/D397*100,0)</f>
        <v>130</v>
      </c>
      <c r="G397" t="s">
        <v>20</v>
      </c>
      <c r="H397" s="7">
        <v>220</v>
      </c>
      <c r="I397" s="5">
        <f>IF(H397=0,0,ROUND(E397/H397,2))</f>
        <v>41.99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tr">
        <f>LEFT(P397,SEARCH("/",P397)-1)</f>
        <v>theater</v>
      </c>
      <c r="R397" t="str">
        <f>RIGHT(P397,LEN(P397)-SEARCH("/",P397))</f>
        <v>plays</v>
      </c>
    </row>
    <row r="398" spans="1:18" ht="17" x14ac:dyDescent="0.2">
      <c r="A398">
        <v>396</v>
      </c>
      <c r="B398" t="s">
        <v>843</v>
      </c>
      <c r="C398" s="3" t="s">
        <v>844</v>
      </c>
      <c r="D398" s="5">
        <v>46100</v>
      </c>
      <c r="E398" s="5">
        <v>77012</v>
      </c>
      <c r="F398" s="7">
        <f>ROUND(E398/D398*100,0)</f>
        <v>167</v>
      </c>
      <c r="G398" t="s">
        <v>20</v>
      </c>
      <c r="H398" s="7">
        <v>1604</v>
      </c>
      <c r="I398" s="5">
        <f>IF(H398=0,0,ROUND(E398/H398,2))</f>
        <v>48.01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tr">
        <f>LEFT(P398,SEARCH("/",P398)-1)</f>
        <v>film &amp; video</v>
      </c>
      <c r="R398" t="str">
        <f>RIGHT(P398,LEN(P398)-SEARCH("/",P398))</f>
        <v>drama</v>
      </c>
    </row>
    <row r="399" spans="1:18" ht="17" x14ac:dyDescent="0.2">
      <c r="A399">
        <v>397</v>
      </c>
      <c r="B399" t="s">
        <v>845</v>
      </c>
      <c r="C399" s="3" t="s">
        <v>846</v>
      </c>
      <c r="D399" s="5">
        <v>8100</v>
      </c>
      <c r="E399" s="5">
        <v>14083</v>
      </c>
      <c r="F399" s="7">
        <f>ROUND(E399/D399*100,0)</f>
        <v>174</v>
      </c>
      <c r="G399" t="s">
        <v>20</v>
      </c>
      <c r="H399" s="7">
        <v>454</v>
      </c>
      <c r="I399" s="5">
        <f>IF(H399=0,0,ROUND(E399/H399,2))</f>
        <v>31.02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tr">
        <f>LEFT(P399,SEARCH("/",P399)-1)</f>
        <v>music</v>
      </c>
      <c r="R399" t="str">
        <f>RIGHT(P399,LEN(P399)-SEARCH("/",P399))</f>
        <v>rock</v>
      </c>
    </row>
    <row r="400" spans="1:18" ht="34" x14ac:dyDescent="0.2">
      <c r="A400">
        <v>398</v>
      </c>
      <c r="B400" t="s">
        <v>847</v>
      </c>
      <c r="C400" s="3" t="s">
        <v>848</v>
      </c>
      <c r="D400" s="5">
        <v>1700</v>
      </c>
      <c r="E400" s="5">
        <v>12202</v>
      </c>
      <c r="F400" s="7">
        <f>ROUND(E400/D400*100,0)</f>
        <v>718</v>
      </c>
      <c r="G400" t="s">
        <v>20</v>
      </c>
      <c r="H400" s="7">
        <v>123</v>
      </c>
      <c r="I400" s="5">
        <f>IF(H400=0,0,ROUND(E400/H400,2))</f>
        <v>99.2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tr">
        <f>LEFT(P400,SEARCH("/",P400)-1)</f>
        <v>film &amp; video</v>
      </c>
      <c r="R400" t="str">
        <f>RIGHT(P400,LEN(P400)-SEARCH("/",P400))</f>
        <v>animation</v>
      </c>
    </row>
    <row r="401" spans="1:18" ht="17" x14ac:dyDescent="0.2">
      <c r="A401">
        <v>399</v>
      </c>
      <c r="B401" t="s">
        <v>849</v>
      </c>
      <c r="C401" s="3" t="s">
        <v>850</v>
      </c>
      <c r="D401" s="5">
        <v>97300</v>
      </c>
      <c r="E401" s="5">
        <v>62127</v>
      </c>
      <c r="F401" s="7">
        <f>ROUND(E401/D401*100,0)</f>
        <v>64</v>
      </c>
      <c r="G401" t="s">
        <v>14</v>
      </c>
      <c r="H401" s="7">
        <v>941</v>
      </c>
      <c r="I401" s="5">
        <f>IF(H401=0,0,ROUND(E401/H401,2))</f>
        <v>66.02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tr">
        <f>LEFT(P401,SEARCH("/",P401)-1)</f>
        <v>music</v>
      </c>
      <c r="R401" t="str">
        <f>RIGHT(P401,LEN(P401)-SEARCH("/",P401))</f>
        <v>indie rock</v>
      </c>
    </row>
    <row r="402" spans="1:18" ht="34" x14ac:dyDescent="0.2">
      <c r="A402">
        <v>400</v>
      </c>
      <c r="B402" t="s">
        <v>851</v>
      </c>
      <c r="C402" s="3" t="s">
        <v>852</v>
      </c>
      <c r="D402" s="5">
        <v>100</v>
      </c>
      <c r="E402" s="5">
        <v>2</v>
      </c>
      <c r="F402" s="7">
        <f>ROUND(E402/D402*100,0)</f>
        <v>2</v>
      </c>
      <c r="G402" t="s">
        <v>14</v>
      </c>
      <c r="H402" s="7">
        <v>1</v>
      </c>
      <c r="I402" s="5">
        <f>IF(H402=0,0,ROUND(E402/H402,2))</f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tr">
        <f>LEFT(P402,SEARCH("/",P402)-1)</f>
        <v>photography</v>
      </c>
      <c r="R402" t="str">
        <f>RIGHT(P402,LEN(P402)-SEARCH("/",P402))</f>
        <v>photography books</v>
      </c>
    </row>
    <row r="403" spans="1:18" ht="17" x14ac:dyDescent="0.2">
      <c r="A403">
        <v>401</v>
      </c>
      <c r="B403" t="s">
        <v>853</v>
      </c>
      <c r="C403" s="3" t="s">
        <v>854</v>
      </c>
      <c r="D403" s="5">
        <v>900</v>
      </c>
      <c r="E403" s="5">
        <v>13772</v>
      </c>
      <c r="F403" s="7">
        <f>ROUND(E403/D403*100,0)</f>
        <v>1530</v>
      </c>
      <c r="G403" t="s">
        <v>20</v>
      </c>
      <c r="H403" s="7">
        <v>299</v>
      </c>
      <c r="I403" s="5">
        <f>IF(H403=0,0,ROUND(E403/H403,2))</f>
        <v>46.06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tr">
        <f>LEFT(P403,SEARCH("/",P403)-1)</f>
        <v>theater</v>
      </c>
      <c r="R403" t="str">
        <f>RIGHT(P403,LEN(P403)-SEARCH("/",P403))</f>
        <v>plays</v>
      </c>
    </row>
    <row r="404" spans="1:18" ht="17" x14ac:dyDescent="0.2">
      <c r="A404">
        <v>402</v>
      </c>
      <c r="B404" t="s">
        <v>855</v>
      </c>
      <c r="C404" s="3" t="s">
        <v>856</v>
      </c>
      <c r="D404" s="5">
        <v>7300</v>
      </c>
      <c r="E404" s="5">
        <v>2946</v>
      </c>
      <c r="F404" s="7">
        <f>ROUND(E404/D404*100,0)</f>
        <v>40</v>
      </c>
      <c r="G404" t="s">
        <v>14</v>
      </c>
      <c r="H404" s="7">
        <v>40</v>
      </c>
      <c r="I404" s="5">
        <f>IF(H404=0,0,ROUND(E404/H404,2))</f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tr">
        <f>LEFT(P404,SEARCH("/",P404)-1)</f>
        <v>film &amp; video</v>
      </c>
      <c r="R404" t="str">
        <f>RIGHT(P404,LEN(P404)-SEARCH("/",P404))</f>
        <v>shorts</v>
      </c>
    </row>
    <row r="405" spans="1:18" ht="17" x14ac:dyDescent="0.2">
      <c r="A405">
        <v>403</v>
      </c>
      <c r="B405" t="s">
        <v>857</v>
      </c>
      <c r="C405" s="3" t="s">
        <v>858</v>
      </c>
      <c r="D405" s="5">
        <v>195800</v>
      </c>
      <c r="E405" s="5">
        <v>168820</v>
      </c>
      <c r="F405" s="7">
        <f>ROUND(E405/D405*100,0)</f>
        <v>86</v>
      </c>
      <c r="G405" t="s">
        <v>14</v>
      </c>
      <c r="H405" s="7">
        <v>3015</v>
      </c>
      <c r="I405" s="5">
        <f>IF(H405=0,0,ROUND(E405/H405,2))</f>
        <v>55.99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tr">
        <f>LEFT(P405,SEARCH("/",P405)-1)</f>
        <v>theater</v>
      </c>
      <c r="R405" t="str">
        <f>RIGHT(P405,LEN(P405)-SEARCH("/",P405))</f>
        <v>plays</v>
      </c>
    </row>
    <row r="406" spans="1:18" ht="17" x14ac:dyDescent="0.2">
      <c r="A406">
        <v>404</v>
      </c>
      <c r="B406" t="s">
        <v>859</v>
      </c>
      <c r="C406" s="3" t="s">
        <v>860</v>
      </c>
      <c r="D406" s="5">
        <v>48900</v>
      </c>
      <c r="E406" s="5">
        <v>154321</v>
      </c>
      <c r="F406" s="7">
        <f>ROUND(E406/D406*100,0)</f>
        <v>316</v>
      </c>
      <c r="G406" t="s">
        <v>20</v>
      </c>
      <c r="H406" s="7">
        <v>2237</v>
      </c>
      <c r="I406" s="5">
        <f>IF(H406=0,0,ROUND(E406/H406,2))</f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tr">
        <f>LEFT(P406,SEARCH("/",P406)-1)</f>
        <v>theater</v>
      </c>
      <c r="R406" t="str">
        <f>RIGHT(P406,LEN(P406)-SEARCH("/",P406))</f>
        <v>plays</v>
      </c>
    </row>
    <row r="407" spans="1:18" ht="17" x14ac:dyDescent="0.2">
      <c r="A407">
        <v>405</v>
      </c>
      <c r="B407" t="s">
        <v>861</v>
      </c>
      <c r="C407" s="3" t="s">
        <v>862</v>
      </c>
      <c r="D407" s="5">
        <v>29600</v>
      </c>
      <c r="E407" s="5">
        <v>26527</v>
      </c>
      <c r="F407" s="7">
        <f>ROUND(E407/D407*100,0)</f>
        <v>90</v>
      </c>
      <c r="G407" t="s">
        <v>14</v>
      </c>
      <c r="H407" s="7">
        <v>435</v>
      </c>
      <c r="I407" s="5">
        <f>IF(H407=0,0,ROUND(E407/H407,2))</f>
        <v>60.98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tr">
        <f>LEFT(P407,SEARCH("/",P407)-1)</f>
        <v>theater</v>
      </c>
      <c r="R407" t="str">
        <f>RIGHT(P407,LEN(P407)-SEARCH("/",P407))</f>
        <v>plays</v>
      </c>
    </row>
    <row r="408" spans="1:18" ht="17" x14ac:dyDescent="0.2">
      <c r="A408">
        <v>406</v>
      </c>
      <c r="B408" t="s">
        <v>863</v>
      </c>
      <c r="C408" s="3" t="s">
        <v>864</v>
      </c>
      <c r="D408" s="5">
        <v>39300</v>
      </c>
      <c r="E408" s="5">
        <v>71583</v>
      </c>
      <c r="F408" s="7">
        <f>ROUND(E408/D408*100,0)</f>
        <v>182</v>
      </c>
      <c r="G408" t="s">
        <v>20</v>
      </c>
      <c r="H408" s="7">
        <v>645</v>
      </c>
      <c r="I408" s="5">
        <f>IF(H408=0,0,ROUND(E408/H408,2))</f>
        <v>110.98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tr">
        <f>LEFT(P408,SEARCH("/",P408)-1)</f>
        <v>film &amp; video</v>
      </c>
      <c r="R408" t="str">
        <f>RIGHT(P408,LEN(P408)-SEARCH("/",P408))</f>
        <v>documentary</v>
      </c>
    </row>
    <row r="409" spans="1:18" ht="17" x14ac:dyDescent="0.2">
      <c r="A409">
        <v>407</v>
      </c>
      <c r="B409" t="s">
        <v>865</v>
      </c>
      <c r="C409" s="3" t="s">
        <v>866</v>
      </c>
      <c r="D409" s="5">
        <v>3400</v>
      </c>
      <c r="E409" s="5">
        <v>12100</v>
      </c>
      <c r="F409" s="7">
        <f>ROUND(E409/D409*100,0)</f>
        <v>356</v>
      </c>
      <c r="G409" t="s">
        <v>20</v>
      </c>
      <c r="H409" s="7">
        <v>484</v>
      </c>
      <c r="I409" s="5">
        <f>IF(H409=0,0,ROUND(E409/H409,2))</f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tr">
        <f>LEFT(P409,SEARCH("/",P409)-1)</f>
        <v>theater</v>
      </c>
      <c r="R409" t="str">
        <f>RIGHT(P409,LEN(P409)-SEARCH("/",P409))</f>
        <v>plays</v>
      </c>
    </row>
    <row r="410" spans="1:18" ht="17" x14ac:dyDescent="0.2">
      <c r="A410">
        <v>408</v>
      </c>
      <c r="B410" t="s">
        <v>867</v>
      </c>
      <c r="C410" s="3" t="s">
        <v>868</v>
      </c>
      <c r="D410" s="5">
        <v>9200</v>
      </c>
      <c r="E410" s="5">
        <v>12129</v>
      </c>
      <c r="F410" s="7">
        <f>ROUND(E410/D410*100,0)</f>
        <v>132</v>
      </c>
      <c r="G410" t="s">
        <v>20</v>
      </c>
      <c r="H410" s="7">
        <v>154</v>
      </c>
      <c r="I410" s="5">
        <f>IF(H410=0,0,ROUND(E410/H410,2))</f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tr">
        <f>LEFT(P410,SEARCH("/",P410)-1)</f>
        <v>film &amp; video</v>
      </c>
      <c r="R410" t="str">
        <f>RIGHT(P410,LEN(P410)-SEARCH("/",P410))</f>
        <v>documentary</v>
      </c>
    </row>
    <row r="411" spans="1:18" ht="17" x14ac:dyDescent="0.2">
      <c r="A411">
        <v>409</v>
      </c>
      <c r="B411" t="s">
        <v>243</v>
      </c>
      <c r="C411" s="3" t="s">
        <v>869</v>
      </c>
      <c r="D411" s="5">
        <v>135600</v>
      </c>
      <c r="E411" s="5">
        <v>62804</v>
      </c>
      <c r="F411" s="7">
        <f>ROUND(E411/D411*100,0)</f>
        <v>46</v>
      </c>
      <c r="G411" t="s">
        <v>14</v>
      </c>
      <c r="H411" s="7">
        <v>714</v>
      </c>
      <c r="I411" s="5">
        <f>IF(H411=0,0,ROUND(E411/H411,2))</f>
        <v>87.96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tr">
        <f>LEFT(P411,SEARCH("/",P411)-1)</f>
        <v>music</v>
      </c>
      <c r="R411" t="str">
        <f>RIGHT(P411,LEN(P411)-SEARCH("/",P411))</f>
        <v>rock</v>
      </c>
    </row>
    <row r="412" spans="1:18" ht="17" x14ac:dyDescent="0.2">
      <c r="A412">
        <v>410</v>
      </c>
      <c r="B412" t="s">
        <v>870</v>
      </c>
      <c r="C412" s="3" t="s">
        <v>871</v>
      </c>
      <c r="D412" s="5">
        <v>153700</v>
      </c>
      <c r="E412" s="5">
        <v>55536</v>
      </c>
      <c r="F412" s="7">
        <f>ROUND(E412/D412*100,0)</f>
        <v>36</v>
      </c>
      <c r="G412" t="s">
        <v>47</v>
      </c>
      <c r="H412" s="7">
        <v>1111</v>
      </c>
      <c r="I412" s="5">
        <f>IF(H412=0,0,ROUND(E412/H412,2))</f>
        <v>49.99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tr">
        <f>LEFT(P412,SEARCH("/",P412)-1)</f>
        <v>games</v>
      </c>
      <c r="R412" t="str">
        <f>RIGHT(P412,LEN(P412)-SEARCH("/",P412))</f>
        <v>mobile games</v>
      </c>
    </row>
    <row r="413" spans="1:18" ht="17" x14ac:dyDescent="0.2">
      <c r="A413">
        <v>411</v>
      </c>
      <c r="B413" t="s">
        <v>872</v>
      </c>
      <c r="C413" s="3" t="s">
        <v>873</v>
      </c>
      <c r="D413" s="5">
        <v>7800</v>
      </c>
      <c r="E413" s="5">
        <v>8161</v>
      </c>
      <c r="F413" s="7">
        <f>ROUND(E413/D413*100,0)</f>
        <v>105</v>
      </c>
      <c r="G413" t="s">
        <v>20</v>
      </c>
      <c r="H413" s="7">
        <v>82</v>
      </c>
      <c r="I413" s="5">
        <f>IF(H413=0,0,ROUND(E413/H413,2))</f>
        <v>99.52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tr">
        <f>LEFT(P413,SEARCH("/",P413)-1)</f>
        <v>theater</v>
      </c>
      <c r="R413" t="str">
        <f>RIGHT(P413,LEN(P413)-SEARCH("/",P413))</f>
        <v>plays</v>
      </c>
    </row>
    <row r="414" spans="1:18" ht="17" x14ac:dyDescent="0.2">
      <c r="A414">
        <v>412</v>
      </c>
      <c r="B414" t="s">
        <v>874</v>
      </c>
      <c r="C414" s="3" t="s">
        <v>875</v>
      </c>
      <c r="D414" s="5">
        <v>2100</v>
      </c>
      <c r="E414" s="5">
        <v>14046</v>
      </c>
      <c r="F414" s="7">
        <f>ROUND(E414/D414*100,0)</f>
        <v>669</v>
      </c>
      <c r="G414" t="s">
        <v>20</v>
      </c>
      <c r="H414" s="7">
        <v>134</v>
      </c>
      <c r="I414" s="5">
        <f>IF(H414=0,0,ROUND(E414/H414,2))</f>
        <v>104.82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tr">
        <f>LEFT(P414,SEARCH("/",P414)-1)</f>
        <v>publishing</v>
      </c>
      <c r="R414" t="str">
        <f>RIGHT(P414,LEN(P414)-SEARCH("/",P414))</f>
        <v>fiction</v>
      </c>
    </row>
    <row r="415" spans="1:18" ht="17" x14ac:dyDescent="0.2">
      <c r="A415">
        <v>413</v>
      </c>
      <c r="B415" t="s">
        <v>876</v>
      </c>
      <c r="C415" s="3" t="s">
        <v>877</v>
      </c>
      <c r="D415" s="5">
        <v>189500</v>
      </c>
      <c r="E415" s="5">
        <v>117628</v>
      </c>
      <c r="F415" s="7">
        <f>ROUND(E415/D415*100,0)</f>
        <v>62</v>
      </c>
      <c r="G415" t="s">
        <v>47</v>
      </c>
      <c r="H415" s="7">
        <v>1089</v>
      </c>
      <c r="I415" s="5">
        <f>IF(H415=0,0,ROUND(E415/H415,2))</f>
        <v>108.01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tr">
        <f>LEFT(P415,SEARCH("/",P415)-1)</f>
        <v>film &amp; video</v>
      </c>
      <c r="R415" t="str">
        <f>RIGHT(P415,LEN(P415)-SEARCH("/",P415))</f>
        <v>animation</v>
      </c>
    </row>
    <row r="416" spans="1:18" ht="17" x14ac:dyDescent="0.2">
      <c r="A416">
        <v>414</v>
      </c>
      <c r="B416" t="s">
        <v>878</v>
      </c>
      <c r="C416" s="3" t="s">
        <v>879</v>
      </c>
      <c r="D416" s="5">
        <v>188200</v>
      </c>
      <c r="E416" s="5">
        <v>159405</v>
      </c>
      <c r="F416" s="7">
        <f>ROUND(E416/D416*100,0)</f>
        <v>85</v>
      </c>
      <c r="G416" t="s">
        <v>14</v>
      </c>
      <c r="H416" s="7">
        <v>5497</v>
      </c>
      <c r="I416" s="5">
        <f>IF(H416=0,0,ROUND(E416/H416,2))</f>
        <v>29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tr">
        <f>LEFT(P416,SEARCH("/",P416)-1)</f>
        <v>food</v>
      </c>
      <c r="R416" t="str">
        <f>RIGHT(P416,LEN(P416)-SEARCH("/",P416))</f>
        <v>food trucks</v>
      </c>
    </row>
    <row r="417" spans="1:18" ht="17" x14ac:dyDescent="0.2">
      <c r="A417">
        <v>415</v>
      </c>
      <c r="B417" t="s">
        <v>880</v>
      </c>
      <c r="C417" s="3" t="s">
        <v>881</v>
      </c>
      <c r="D417" s="5">
        <v>113500</v>
      </c>
      <c r="E417" s="5">
        <v>12552</v>
      </c>
      <c r="F417" s="7">
        <f>ROUND(E417/D417*100,0)</f>
        <v>11</v>
      </c>
      <c r="G417" t="s">
        <v>14</v>
      </c>
      <c r="H417" s="7">
        <v>418</v>
      </c>
      <c r="I417" s="5">
        <f>IF(H417=0,0,ROUND(E417/H417,2))</f>
        <v>30.03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tr">
        <f>LEFT(P417,SEARCH("/",P417)-1)</f>
        <v>theater</v>
      </c>
      <c r="R417" t="str">
        <f>RIGHT(P417,LEN(P417)-SEARCH("/",P417))</f>
        <v>plays</v>
      </c>
    </row>
    <row r="418" spans="1:18" ht="34" x14ac:dyDescent="0.2">
      <c r="A418">
        <v>416</v>
      </c>
      <c r="B418" t="s">
        <v>882</v>
      </c>
      <c r="C418" s="3" t="s">
        <v>883</v>
      </c>
      <c r="D418" s="5">
        <v>134600</v>
      </c>
      <c r="E418" s="5">
        <v>59007</v>
      </c>
      <c r="F418" s="7">
        <f>ROUND(E418/D418*100,0)</f>
        <v>44</v>
      </c>
      <c r="G418" t="s">
        <v>14</v>
      </c>
      <c r="H418" s="7">
        <v>1439</v>
      </c>
      <c r="I418" s="5">
        <f>IF(H418=0,0,ROUND(E418/H418,2))</f>
        <v>41.01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tr">
        <f>LEFT(P418,SEARCH("/",P418)-1)</f>
        <v>film &amp; video</v>
      </c>
      <c r="R418" t="str">
        <f>RIGHT(P418,LEN(P418)-SEARCH("/",P418))</f>
        <v>documentary</v>
      </c>
    </row>
    <row r="419" spans="1:18" ht="17" x14ac:dyDescent="0.2">
      <c r="A419">
        <v>417</v>
      </c>
      <c r="B419" t="s">
        <v>884</v>
      </c>
      <c r="C419" s="3" t="s">
        <v>885</v>
      </c>
      <c r="D419" s="5">
        <v>1700</v>
      </c>
      <c r="E419" s="5">
        <v>943</v>
      </c>
      <c r="F419" s="7">
        <f>ROUND(E419/D419*100,0)</f>
        <v>55</v>
      </c>
      <c r="G419" t="s">
        <v>14</v>
      </c>
      <c r="H419" s="7">
        <v>15</v>
      </c>
      <c r="I419" s="5">
        <f>IF(H419=0,0,ROUND(E419/H419,2))</f>
        <v>62.87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tr">
        <f>LEFT(P419,SEARCH("/",P419)-1)</f>
        <v>theater</v>
      </c>
      <c r="R419" t="str">
        <f>RIGHT(P419,LEN(P419)-SEARCH("/",P419))</f>
        <v>plays</v>
      </c>
    </row>
    <row r="420" spans="1:18" ht="17" x14ac:dyDescent="0.2">
      <c r="A420">
        <v>418</v>
      </c>
      <c r="B420" t="s">
        <v>105</v>
      </c>
      <c r="C420" s="3" t="s">
        <v>886</v>
      </c>
      <c r="D420" s="5">
        <v>163700</v>
      </c>
      <c r="E420" s="5">
        <v>93963</v>
      </c>
      <c r="F420" s="7">
        <f>ROUND(E420/D420*100,0)</f>
        <v>57</v>
      </c>
      <c r="G420" t="s">
        <v>14</v>
      </c>
      <c r="H420" s="7">
        <v>1999</v>
      </c>
      <c r="I420" s="5">
        <f>IF(H420=0,0,ROUND(E420/H420,2))</f>
        <v>47.01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tr">
        <f>LEFT(P420,SEARCH("/",P420)-1)</f>
        <v>film &amp; video</v>
      </c>
      <c r="R420" t="str">
        <f>RIGHT(P420,LEN(P420)-SEARCH("/",P420))</f>
        <v>documentary</v>
      </c>
    </row>
    <row r="421" spans="1:18" ht="17" x14ac:dyDescent="0.2">
      <c r="A421">
        <v>419</v>
      </c>
      <c r="B421" t="s">
        <v>887</v>
      </c>
      <c r="C421" s="3" t="s">
        <v>888</v>
      </c>
      <c r="D421" s="5">
        <v>113800</v>
      </c>
      <c r="E421" s="5">
        <v>140469</v>
      </c>
      <c r="F421" s="7">
        <f>ROUND(E421/D421*100,0)</f>
        <v>123</v>
      </c>
      <c r="G421" t="s">
        <v>20</v>
      </c>
      <c r="H421" s="7">
        <v>5203</v>
      </c>
      <c r="I421" s="5">
        <f>IF(H421=0,0,ROUND(E421/H421,2))</f>
        <v>27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tr">
        <f>LEFT(P421,SEARCH("/",P421)-1)</f>
        <v>technology</v>
      </c>
      <c r="R421" t="str">
        <f>RIGHT(P421,LEN(P421)-SEARCH("/",P421))</f>
        <v>web</v>
      </c>
    </row>
    <row r="422" spans="1:18" ht="17" x14ac:dyDescent="0.2">
      <c r="A422">
        <v>420</v>
      </c>
      <c r="B422" t="s">
        <v>889</v>
      </c>
      <c r="C422" s="3" t="s">
        <v>890</v>
      </c>
      <c r="D422" s="5">
        <v>5000</v>
      </c>
      <c r="E422" s="5">
        <v>6423</v>
      </c>
      <c r="F422" s="7">
        <f>ROUND(E422/D422*100,0)</f>
        <v>128</v>
      </c>
      <c r="G422" t="s">
        <v>20</v>
      </c>
      <c r="H422" s="7">
        <v>94</v>
      </c>
      <c r="I422" s="5">
        <f>IF(H422=0,0,ROUND(E422/H422,2))</f>
        <v>68.33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tr">
        <f>LEFT(P422,SEARCH("/",P422)-1)</f>
        <v>theater</v>
      </c>
      <c r="R422" t="str">
        <f>RIGHT(P422,LEN(P422)-SEARCH("/",P422))</f>
        <v>plays</v>
      </c>
    </row>
    <row r="423" spans="1:18" ht="17" x14ac:dyDescent="0.2">
      <c r="A423">
        <v>421</v>
      </c>
      <c r="B423" t="s">
        <v>891</v>
      </c>
      <c r="C423" s="3" t="s">
        <v>892</v>
      </c>
      <c r="D423" s="5">
        <v>9400</v>
      </c>
      <c r="E423" s="5">
        <v>6015</v>
      </c>
      <c r="F423" s="7">
        <f>ROUND(E423/D423*100,0)</f>
        <v>64</v>
      </c>
      <c r="G423" t="s">
        <v>14</v>
      </c>
      <c r="H423" s="7">
        <v>118</v>
      </c>
      <c r="I423" s="5">
        <f>IF(H423=0,0,ROUND(E423/H423,2))</f>
        <v>50.97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tr">
        <f>LEFT(P423,SEARCH("/",P423)-1)</f>
        <v>technology</v>
      </c>
      <c r="R423" t="str">
        <f>RIGHT(P423,LEN(P423)-SEARCH("/",P423))</f>
        <v>wearables</v>
      </c>
    </row>
    <row r="424" spans="1:18" ht="34" x14ac:dyDescent="0.2">
      <c r="A424">
        <v>422</v>
      </c>
      <c r="B424" t="s">
        <v>893</v>
      </c>
      <c r="C424" s="3" t="s">
        <v>894</v>
      </c>
      <c r="D424" s="5">
        <v>8700</v>
      </c>
      <c r="E424" s="5">
        <v>11075</v>
      </c>
      <c r="F424" s="7">
        <f>ROUND(E424/D424*100,0)</f>
        <v>127</v>
      </c>
      <c r="G424" t="s">
        <v>20</v>
      </c>
      <c r="H424" s="7">
        <v>205</v>
      </c>
      <c r="I424" s="5">
        <f>IF(H424=0,0,ROUND(E424/H424,2))</f>
        <v>54.02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tr">
        <f>LEFT(P424,SEARCH("/",P424)-1)</f>
        <v>theater</v>
      </c>
      <c r="R424" t="str">
        <f>RIGHT(P424,LEN(P424)-SEARCH("/",P424))</f>
        <v>plays</v>
      </c>
    </row>
    <row r="425" spans="1:18" ht="17" x14ac:dyDescent="0.2">
      <c r="A425">
        <v>423</v>
      </c>
      <c r="B425" t="s">
        <v>895</v>
      </c>
      <c r="C425" s="3" t="s">
        <v>896</v>
      </c>
      <c r="D425" s="5">
        <v>147800</v>
      </c>
      <c r="E425" s="5">
        <v>15723</v>
      </c>
      <c r="F425" s="7">
        <f>ROUND(E425/D425*100,0)</f>
        <v>11</v>
      </c>
      <c r="G425" t="s">
        <v>14</v>
      </c>
      <c r="H425" s="7">
        <v>162</v>
      </c>
      <c r="I425" s="5">
        <f>IF(H425=0,0,ROUND(E425/H425,2))</f>
        <v>97.06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tr">
        <f>LEFT(P425,SEARCH("/",P425)-1)</f>
        <v>food</v>
      </c>
      <c r="R425" t="str">
        <f>RIGHT(P425,LEN(P425)-SEARCH("/",P425))</f>
        <v>food trucks</v>
      </c>
    </row>
    <row r="426" spans="1:18" ht="17" x14ac:dyDescent="0.2">
      <c r="A426">
        <v>424</v>
      </c>
      <c r="B426" t="s">
        <v>897</v>
      </c>
      <c r="C426" s="3" t="s">
        <v>898</v>
      </c>
      <c r="D426" s="5">
        <v>5100</v>
      </c>
      <c r="E426" s="5">
        <v>2064</v>
      </c>
      <c r="F426" s="7">
        <f>ROUND(E426/D426*100,0)</f>
        <v>40</v>
      </c>
      <c r="G426" t="s">
        <v>14</v>
      </c>
      <c r="H426" s="7">
        <v>83</v>
      </c>
      <c r="I426" s="5">
        <f>IF(H426=0,0,ROUND(E426/H426,2))</f>
        <v>24.87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tr">
        <f>LEFT(P426,SEARCH("/",P426)-1)</f>
        <v>music</v>
      </c>
      <c r="R426" t="str">
        <f>RIGHT(P426,LEN(P426)-SEARCH("/",P426))</f>
        <v>indie rock</v>
      </c>
    </row>
    <row r="427" spans="1:18" ht="17" x14ac:dyDescent="0.2">
      <c r="A427">
        <v>425</v>
      </c>
      <c r="B427" t="s">
        <v>899</v>
      </c>
      <c r="C427" s="3" t="s">
        <v>900</v>
      </c>
      <c r="D427" s="5">
        <v>2700</v>
      </c>
      <c r="E427" s="5">
        <v>7767</v>
      </c>
      <c r="F427" s="7">
        <f>ROUND(E427/D427*100,0)</f>
        <v>288</v>
      </c>
      <c r="G427" t="s">
        <v>20</v>
      </c>
      <c r="H427" s="7">
        <v>92</v>
      </c>
      <c r="I427" s="5">
        <f>IF(H427=0,0,ROUND(E427/H427,2))</f>
        <v>84.42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tr">
        <f>LEFT(P427,SEARCH("/",P427)-1)</f>
        <v>photography</v>
      </c>
      <c r="R427" t="str">
        <f>RIGHT(P427,LEN(P427)-SEARCH("/",P427))</f>
        <v>photography books</v>
      </c>
    </row>
    <row r="428" spans="1:18" ht="17" x14ac:dyDescent="0.2">
      <c r="A428">
        <v>426</v>
      </c>
      <c r="B428" t="s">
        <v>901</v>
      </c>
      <c r="C428" s="3" t="s">
        <v>902</v>
      </c>
      <c r="D428" s="5">
        <v>1800</v>
      </c>
      <c r="E428" s="5">
        <v>10313</v>
      </c>
      <c r="F428" s="7">
        <f>ROUND(E428/D428*100,0)</f>
        <v>573</v>
      </c>
      <c r="G428" t="s">
        <v>20</v>
      </c>
      <c r="H428" s="7">
        <v>219</v>
      </c>
      <c r="I428" s="5">
        <f>IF(H428=0,0,ROUND(E428/H428,2))</f>
        <v>47.09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tr">
        <f>LEFT(P428,SEARCH("/",P428)-1)</f>
        <v>theater</v>
      </c>
      <c r="R428" t="str">
        <f>RIGHT(P428,LEN(P428)-SEARCH("/",P428))</f>
        <v>plays</v>
      </c>
    </row>
    <row r="429" spans="1:18" ht="17" x14ac:dyDescent="0.2">
      <c r="A429">
        <v>427</v>
      </c>
      <c r="B429" t="s">
        <v>903</v>
      </c>
      <c r="C429" s="3" t="s">
        <v>904</v>
      </c>
      <c r="D429" s="5">
        <v>174500</v>
      </c>
      <c r="E429" s="5">
        <v>197018</v>
      </c>
      <c r="F429" s="7">
        <f>ROUND(E429/D429*100,0)</f>
        <v>113</v>
      </c>
      <c r="G429" t="s">
        <v>20</v>
      </c>
      <c r="H429" s="7">
        <v>2526</v>
      </c>
      <c r="I429" s="5">
        <f>IF(H429=0,0,ROUND(E429/H429,2))</f>
        <v>78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tr">
        <f>LEFT(P429,SEARCH("/",P429)-1)</f>
        <v>theater</v>
      </c>
      <c r="R429" t="str">
        <f>RIGHT(P429,LEN(P429)-SEARCH("/",P429))</f>
        <v>plays</v>
      </c>
    </row>
    <row r="430" spans="1:18" ht="17" x14ac:dyDescent="0.2">
      <c r="A430">
        <v>428</v>
      </c>
      <c r="B430" t="s">
        <v>905</v>
      </c>
      <c r="C430" s="3" t="s">
        <v>906</v>
      </c>
      <c r="D430" s="5">
        <v>101400</v>
      </c>
      <c r="E430" s="5">
        <v>47037</v>
      </c>
      <c r="F430" s="7">
        <f>ROUND(E430/D430*100,0)</f>
        <v>46</v>
      </c>
      <c r="G430" t="s">
        <v>14</v>
      </c>
      <c r="H430" s="7">
        <v>747</v>
      </c>
      <c r="I430" s="5">
        <f>IF(H430=0,0,ROUND(E430/H430,2))</f>
        <v>62.97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tr">
        <f>LEFT(P430,SEARCH("/",P430)-1)</f>
        <v>film &amp; video</v>
      </c>
      <c r="R430" t="str">
        <f>RIGHT(P430,LEN(P430)-SEARCH("/",P430))</f>
        <v>animation</v>
      </c>
    </row>
    <row r="431" spans="1:18" ht="17" x14ac:dyDescent="0.2">
      <c r="A431">
        <v>429</v>
      </c>
      <c r="B431" t="s">
        <v>907</v>
      </c>
      <c r="C431" s="3" t="s">
        <v>908</v>
      </c>
      <c r="D431" s="5">
        <v>191000</v>
      </c>
      <c r="E431" s="5">
        <v>173191</v>
      </c>
      <c r="F431" s="7">
        <f>ROUND(E431/D431*100,0)</f>
        <v>91</v>
      </c>
      <c r="G431" t="s">
        <v>74</v>
      </c>
      <c r="H431" s="7">
        <v>2138</v>
      </c>
      <c r="I431" s="5">
        <f>IF(H431=0,0,ROUND(E431/H431,2))</f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tr">
        <f>LEFT(P431,SEARCH("/",P431)-1)</f>
        <v>photography</v>
      </c>
      <c r="R431" t="str">
        <f>RIGHT(P431,LEN(P431)-SEARCH("/",P431))</f>
        <v>photography books</v>
      </c>
    </row>
    <row r="432" spans="1:18" ht="34" x14ac:dyDescent="0.2">
      <c r="A432">
        <v>430</v>
      </c>
      <c r="B432" t="s">
        <v>909</v>
      </c>
      <c r="C432" s="3" t="s">
        <v>910</v>
      </c>
      <c r="D432" s="5">
        <v>8100</v>
      </c>
      <c r="E432" s="5">
        <v>5487</v>
      </c>
      <c r="F432" s="7">
        <f>ROUND(E432/D432*100,0)</f>
        <v>68</v>
      </c>
      <c r="G432" t="s">
        <v>14</v>
      </c>
      <c r="H432" s="7">
        <v>84</v>
      </c>
      <c r="I432" s="5">
        <f>IF(H432=0,0,ROUND(E432/H432,2))</f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tr">
        <f>LEFT(P432,SEARCH("/",P432)-1)</f>
        <v>theater</v>
      </c>
      <c r="R432" t="str">
        <f>RIGHT(P432,LEN(P432)-SEARCH("/",P432))</f>
        <v>plays</v>
      </c>
    </row>
    <row r="433" spans="1:18" ht="17" x14ac:dyDescent="0.2">
      <c r="A433">
        <v>431</v>
      </c>
      <c r="B433" t="s">
        <v>911</v>
      </c>
      <c r="C433" s="3" t="s">
        <v>912</v>
      </c>
      <c r="D433" s="5">
        <v>5100</v>
      </c>
      <c r="E433" s="5">
        <v>9817</v>
      </c>
      <c r="F433" s="7">
        <f>ROUND(E433/D433*100,0)</f>
        <v>192</v>
      </c>
      <c r="G433" t="s">
        <v>20</v>
      </c>
      <c r="H433" s="7">
        <v>94</v>
      </c>
      <c r="I433" s="5">
        <f>IF(H433=0,0,ROUND(E433/H433,2))</f>
        <v>104.44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tr">
        <f>LEFT(P433,SEARCH("/",P433)-1)</f>
        <v>theater</v>
      </c>
      <c r="R433" t="str">
        <f>RIGHT(P433,LEN(P433)-SEARCH("/",P433))</f>
        <v>plays</v>
      </c>
    </row>
    <row r="434" spans="1:18" ht="17" x14ac:dyDescent="0.2">
      <c r="A434">
        <v>432</v>
      </c>
      <c r="B434" t="s">
        <v>913</v>
      </c>
      <c r="C434" s="3" t="s">
        <v>914</v>
      </c>
      <c r="D434" s="5">
        <v>7700</v>
      </c>
      <c r="E434" s="5">
        <v>6369</v>
      </c>
      <c r="F434" s="7">
        <f>ROUND(E434/D434*100,0)</f>
        <v>83</v>
      </c>
      <c r="G434" t="s">
        <v>14</v>
      </c>
      <c r="H434" s="7">
        <v>91</v>
      </c>
      <c r="I434" s="5">
        <f>IF(H434=0,0,ROUND(E434/H434,2))</f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tr">
        <f>LEFT(P434,SEARCH("/",P434)-1)</f>
        <v>theater</v>
      </c>
      <c r="R434" t="str">
        <f>RIGHT(P434,LEN(P434)-SEARCH("/",P434))</f>
        <v>plays</v>
      </c>
    </row>
    <row r="435" spans="1:18" ht="17" x14ac:dyDescent="0.2">
      <c r="A435">
        <v>433</v>
      </c>
      <c r="B435" t="s">
        <v>915</v>
      </c>
      <c r="C435" s="3" t="s">
        <v>916</v>
      </c>
      <c r="D435" s="5">
        <v>121400</v>
      </c>
      <c r="E435" s="5">
        <v>65755</v>
      </c>
      <c r="F435" s="7">
        <f>ROUND(E435/D435*100,0)</f>
        <v>54</v>
      </c>
      <c r="G435" t="s">
        <v>14</v>
      </c>
      <c r="H435" s="7">
        <v>792</v>
      </c>
      <c r="I435" s="5">
        <f>IF(H435=0,0,ROUND(E435/H435,2))</f>
        <v>83.02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tr">
        <f>LEFT(P435,SEARCH("/",P435)-1)</f>
        <v>film &amp; video</v>
      </c>
      <c r="R435" t="str">
        <f>RIGHT(P435,LEN(P435)-SEARCH("/",P435))</f>
        <v>documentary</v>
      </c>
    </row>
    <row r="436" spans="1:18" ht="17" x14ac:dyDescent="0.2">
      <c r="A436">
        <v>434</v>
      </c>
      <c r="B436" t="s">
        <v>917</v>
      </c>
      <c r="C436" s="3" t="s">
        <v>918</v>
      </c>
      <c r="D436" s="5">
        <v>5400</v>
      </c>
      <c r="E436" s="5">
        <v>903</v>
      </c>
      <c r="F436" s="7">
        <f>ROUND(E436/D436*100,0)</f>
        <v>17</v>
      </c>
      <c r="G436" t="s">
        <v>74</v>
      </c>
      <c r="H436" s="7">
        <v>10</v>
      </c>
      <c r="I436" s="5">
        <f>IF(H436=0,0,ROUND(E436/H436,2))</f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tr">
        <f>LEFT(P436,SEARCH("/",P436)-1)</f>
        <v>theater</v>
      </c>
      <c r="R436" t="str">
        <f>RIGHT(P436,LEN(P436)-SEARCH("/",P436))</f>
        <v>plays</v>
      </c>
    </row>
    <row r="437" spans="1:18" ht="17" x14ac:dyDescent="0.2">
      <c r="A437">
        <v>435</v>
      </c>
      <c r="B437" t="s">
        <v>919</v>
      </c>
      <c r="C437" s="3" t="s">
        <v>920</v>
      </c>
      <c r="D437" s="5">
        <v>152400</v>
      </c>
      <c r="E437" s="5">
        <v>178120</v>
      </c>
      <c r="F437" s="7">
        <f>ROUND(E437/D437*100,0)</f>
        <v>117</v>
      </c>
      <c r="G437" t="s">
        <v>20</v>
      </c>
      <c r="H437" s="7">
        <v>1713</v>
      </c>
      <c r="I437" s="5">
        <f>IF(H437=0,0,ROUND(E437/H437,2))</f>
        <v>103.98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tr">
        <f>LEFT(P437,SEARCH("/",P437)-1)</f>
        <v>theater</v>
      </c>
      <c r="R437" t="str">
        <f>RIGHT(P437,LEN(P437)-SEARCH("/",P437))</f>
        <v>plays</v>
      </c>
    </row>
    <row r="438" spans="1:18" ht="17" x14ac:dyDescent="0.2">
      <c r="A438">
        <v>436</v>
      </c>
      <c r="B438" t="s">
        <v>921</v>
      </c>
      <c r="C438" s="3" t="s">
        <v>922</v>
      </c>
      <c r="D438" s="5">
        <v>1300</v>
      </c>
      <c r="E438" s="5">
        <v>13678</v>
      </c>
      <c r="F438" s="7">
        <f>ROUND(E438/D438*100,0)</f>
        <v>1052</v>
      </c>
      <c r="G438" t="s">
        <v>20</v>
      </c>
      <c r="H438" s="7">
        <v>249</v>
      </c>
      <c r="I438" s="5">
        <f>IF(H438=0,0,ROUND(E438/H438,2))</f>
        <v>54.93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tr">
        <f>LEFT(P438,SEARCH("/",P438)-1)</f>
        <v>music</v>
      </c>
      <c r="R438" t="str">
        <f>RIGHT(P438,LEN(P438)-SEARCH("/",P438))</f>
        <v>jazz</v>
      </c>
    </row>
    <row r="439" spans="1:18" ht="17" x14ac:dyDescent="0.2">
      <c r="A439">
        <v>437</v>
      </c>
      <c r="B439" t="s">
        <v>923</v>
      </c>
      <c r="C439" s="3" t="s">
        <v>924</v>
      </c>
      <c r="D439" s="5">
        <v>8100</v>
      </c>
      <c r="E439" s="5">
        <v>9969</v>
      </c>
      <c r="F439" s="7">
        <f>ROUND(E439/D439*100,0)</f>
        <v>123</v>
      </c>
      <c r="G439" t="s">
        <v>20</v>
      </c>
      <c r="H439" s="7">
        <v>192</v>
      </c>
      <c r="I439" s="5">
        <f>IF(H439=0,0,ROUND(E439/H439,2))</f>
        <v>51.92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tr">
        <f>LEFT(P439,SEARCH("/",P439)-1)</f>
        <v>film &amp; video</v>
      </c>
      <c r="R439" t="str">
        <f>RIGHT(P439,LEN(P439)-SEARCH("/",P439))</f>
        <v>animation</v>
      </c>
    </row>
    <row r="440" spans="1:18" ht="34" x14ac:dyDescent="0.2">
      <c r="A440">
        <v>438</v>
      </c>
      <c r="B440" t="s">
        <v>925</v>
      </c>
      <c r="C440" s="3" t="s">
        <v>926</v>
      </c>
      <c r="D440" s="5">
        <v>8300</v>
      </c>
      <c r="E440" s="5">
        <v>14827</v>
      </c>
      <c r="F440" s="7">
        <f>ROUND(E440/D440*100,0)</f>
        <v>179</v>
      </c>
      <c r="G440" t="s">
        <v>20</v>
      </c>
      <c r="H440" s="7">
        <v>247</v>
      </c>
      <c r="I440" s="5">
        <f>IF(H440=0,0,ROUND(E440/H440,2))</f>
        <v>60.03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tr">
        <f>LEFT(P440,SEARCH("/",P440)-1)</f>
        <v>theater</v>
      </c>
      <c r="R440" t="str">
        <f>RIGHT(P440,LEN(P440)-SEARCH("/",P440))</f>
        <v>plays</v>
      </c>
    </row>
    <row r="441" spans="1:18" ht="17" x14ac:dyDescent="0.2">
      <c r="A441">
        <v>439</v>
      </c>
      <c r="B441" t="s">
        <v>927</v>
      </c>
      <c r="C441" s="3" t="s">
        <v>928</v>
      </c>
      <c r="D441" s="5">
        <v>28400</v>
      </c>
      <c r="E441" s="5">
        <v>100900</v>
      </c>
      <c r="F441" s="7">
        <f>ROUND(E441/D441*100,0)</f>
        <v>355</v>
      </c>
      <c r="G441" t="s">
        <v>20</v>
      </c>
      <c r="H441" s="7">
        <v>2293</v>
      </c>
      <c r="I441" s="5">
        <f>IF(H441=0,0,ROUND(E441/H441,2))</f>
        <v>44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tr">
        <f>LEFT(P441,SEARCH("/",P441)-1)</f>
        <v>film &amp; video</v>
      </c>
      <c r="R441" t="str">
        <f>RIGHT(P441,LEN(P441)-SEARCH("/",P441))</f>
        <v>science fiction</v>
      </c>
    </row>
    <row r="442" spans="1:18" ht="17" x14ac:dyDescent="0.2">
      <c r="A442">
        <v>440</v>
      </c>
      <c r="B442" t="s">
        <v>929</v>
      </c>
      <c r="C442" s="3" t="s">
        <v>930</v>
      </c>
      <c r="D442" s="5">
        <v>102500</v>
      </c>
      <c r="E442" s="5">
        <v>165954</v>
      </c>
      <c r="F442" s="7">
        <f>ROUND(E442/D442*100,0)</f>
        <v>162</v>
      </c>
      <c r="G442" t="s">
        <v>20</v>
      </c>
      <c r="H442" s="7">
        <v>3131</v>
      </c>
      <c r="I442" s="5">
        <f>IF(H442=0,0,ROUND(E442/H442,2))</f>
        <v>53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tr">
        <f>LEFT(P442,SEARCH("/",P442)-1)</f>
        <v>film &amp; video</v>
      </c>
      <c r="R442" t="str">
        <f>RIGHT(P442,LEN(P442)-SEARCH("/",P442))</f>
        <v>television</v>
      </c>
    </row>
    <row r="443" spans="1:18" ht="17" x14ac:dyDescent="0.2">
      <c r="A443">
        <v>441</v>
      </c>
      <c r="B443" t="s">
        <v>931</v>
      </c>
      <c r="C443" s="3" t="s">
        <v>932</v>
      </c>
      <c r="D443" s="5">
        <v>7000</v>
      </c>
      <c r="E443" s="5">
        <v>1744</v>
      </c>
      <c r="F443" s="7">
        <f>ROUND(E443/D443*100,0)</f>
        <v>25</v>
      </c>
      <c r="G443" t="s">
        <v>14</v>
      </c>
      <c r="H443" s="7">
        <v>32</v>
      </c>
      <c r="I443" s="5">
        <f>IF(H443=0,0,ROUND(E443/H443,2))</f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tr">
        <f>LEFT(P443,SEARCH("/",P443)-1)</f>
        <v>technology</v>
      </c>
      <c r="R443" t="str">
        <f>RIGHT(P443,LEN(P443)-SEARCH("/",P443))</f>
        <v>wearables</v>
      </c>
    </row>
    <row r="444" spans="1:18" ht="17" x14ac:dyDescent="0.2">
      <c r="A444">
        <v>442</v>
      </c>
      <c r="B444" t="s">
        <v>933</v>
      </c>
      <c r="C444" s="3" t="s">
        <v>934</v>
      </c>
      <c r="D444" s="5">
        <v>5400</v>
      </c>
      <c r="E444" s="5">
        <v>10731</v>
      </c>
      <c r="F444" s="7">
        <f>ROUND(E444/D444*100,0)</f>
        <v>199</v>
      </c>
      <c r="G444" t="s">
        <v>20</v>
      </c>
      <c r="H444" s="7">
        <v>143</v>
      </c>
      <c r="I444" s="5">
        <f>IF(H444=0,0,ROUND(E444/H444,2))</f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tr">
        <f>LEFT(P444,SEARCH("/",P444)-1)</f>
        <v>theater</v>
      </c>
      <c r="R444" t="str">
        <f>RIGHT(P444,LEN(P444)-SEARCH("/",P444))</f>
        <v>plays</v>
      </c>
    </row>
    <row r="445" spans="1:18" ht="17" x14ac:dyDescent="0.2">
      <c r="A445">
        <v>443</v>
      </c>
      <c r="B445" t="s">
        <v>935</v>
      </c>
      <c r="C445" s="3" t="s">
        <v>936</v>
      </c>
      <c r="D445" s="5">
        <v>9300</v>
      </c>
      <c r="E445" s="5">
        <v>3232</v>
      </c>
      <c r="F445" s="7">
        <f>ROUND(E445/D445*100,0)</f>
        <v>35</v>
      </c>
      <c r="G445" t="s">
        <v>74</v>
      </c>
      <c r="H445" s="7">
        <v>90</v>
      </c>
      <c r="I445" s="5">
        <f>IF(H445=0,0,ROUND(E445/H445,2))</f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tr">
        <f>LEFT(P445,SEARCH("/",P445)-1)</f>
        <v>theater</v>
      </c>
      <c r="R445" t="str">
        <f>RIGHT(P445,LEN(P445)-SEARCH("/",P445))</f>
        <v>plays</v>
      </c>
    </row>
    <row r="446" spans="1:18" ht="17" x14ac:dyDescent="0.2">
      <c r="A446">
        <v>444</v>
      </c>
      <c r="B446" t="s">
        <v>748</v>
      </c>
      <c r="C446" s="3" t="s">
        <v>937</v>
      </c>
      <c r="D446" s="5">
        <v>6200</v>
      </c>
      <c r="E446" s="5">
        <v>10938</v>
      </c>
      <c r="F446" s="7">
        <f>ROUND(E446/D446*100,0)</f>
        <v>176</v>
      </c>
      <c r="G446" t="s">
        <v>20</v>
      </c>
      <c r="H446" s="7">
        <v>296</v>
      </c>
      <c r="I446" s="5">
        <f>IF(H446=0,0,ROUND(E446/H446,2))</f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tr">
        <f>LEFT(P446,SEARCH("/",P446)-1)</f>
        <v>music</v>
      </c>
      <c r="R446" t="str">
        <f>RIGHT(P446,LEN(P446)-SEARCH("/",P446))</f>
        <v>indie rock</v>
      </c>
    </row>
    <row r="447" spans="1:18" ht="34" x14ac:dyDescent="0.2">
      <c r="A447">
        <v>445</v>
      </c>
      <c r="B447" t="s">
        <v>938</v>
      </c>
      <c r="C447" s="3" t="s">
        <v>939</v>
      </c>
      <c r="D447" s="5">
        <v>2100</v>
      </c>
      <c r="E447" s="5">
        <v>10739</v>
      </c>
      <c r="F447" s="7">
        <f>ROUND(E447/D447*100,0)</f>
        <v>511</v>
      </c>
      <c r="G447" t="s">
        <v>20</v>
      </c>
      <c r="H447" s="7">
        <v>170</v>
      </c>
      <c r="I447" s="5">
        <f>IF(H447=0,0,ROUND(E447/H447,2))</f>
        <v>63.17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tr">
        <f>LEFT(P447,SEARCH("/",P447)-1)</f>
        <v>theater</v>
      </c>
      <c r="R447" t="str">
        <f>RIGHT(P447,LEN(P447)-SEARCH("/",P447))</f>
        <v>plays</v>
      </c>
    </row>
    <row r="448" spans="1:18" ht="17" x14ac:dyDescent="0.2">
      <c r="A448">
        <v>446</v>
      </c>
      <c r="B448" t="s">
        <v>940</v>
      </c>
      <c r="C448" s="3" t="s">
        <v>941</v>
      </c>
      <c r="D448" s="5">
        <v>6800</v>
      </c>
      <c r="E448" s="5">
        <v>5579</v>
      </c>
      <c r="F448" s="7">
        <f>ROUND(E448/D448*100,0)</f>
        <v>82</v>
      </c>
      <c r="G448" t="s">
        <v>14</v>
      </c>
      <c r="H448" s="7">
        <v>186</v>
      </c>
      <c r="I448" s="5">
        <f>IF(H448=0,0,ROUND(E448/H448,2))</f>
        <v>29.99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tr">
        <f>LEFT(P448,SEARCH("/",P448)-1)</f>
        <v>technology</v>
      </c>
      <c r="R448" t="str">
        <f>RIGHT(P448,LEN(P448)-SEARCH("/",P448))</f>
        <v>wearables</v>
      </c>
    </row>
    <row r="449" spans="1:18" ht="34" x14ac:dyDescent="0.2">
      <c r="A449">
        <v>447</v>
      </c>
      <c r="B449" t="s">
        <v>942</v>
      </c>
      <c r="C449" s="3" t="s">
        <v>943</v>
      </c>
      <c r="D449" s="5">
        <v>155200</v>
      </c>
      <c r="E449" s="5">
        <v>37754</v>
      </c>
      <c r="F449" s="7">
        <f>ROUND(E449/D449*100,0)</f>
        <v>24</v>
      </c>
      <c r="G449" t="s">
        <v>74</v>
      </c>
      <c r="H449" s="7">
        <v>439</v>
      </c>
      <c r="I449" s="5">
        <f>IF(H449=0,0,ROUND(E449/H449,2))</f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tr">
        <f>LEFT(P449,SEARCH("/",P449)-1)</f>
        <v>film &amp; video</v>
      </c>
      <c r="R449" t="str">
        <f>RIGHT(P449,LEN(P449)-SEARCH("/",P449))</f>
        <v>television</v>
      </c>
    </row>
    <row r="450" spans="1:18" ht="17" x14ac:dyDescent="0.2">
      <c r="A450">
        <v>448</v>
      </c>
      <c r="B450" t="s">
        <v>944</v>
      </c>
      <c r="C450" s="3" t="s">
        <v>945</v>
      </c>
      <c r="D450" s="5">
        <v>89900</v>
      </c>
      <c r="E450" s="5">
        <v>45384</v>
      </c>
      <c r="F450" s="7">
        <f>ROUND(E450/D450*100,0)</f>
        <v>50</v>
      </c>
      <c r="G450" t="s">
        <v>14</v>
      </c>
      <c r="H450" s="7">
        <v>605</v>
      </c>
      <c r="I450" s="5">
        <f>IF(H450=0,0,ROUND(E450/H450,2))</f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tr">
        <f>LEFT(P450,SEARCH("/",P450)-1)</f>
        <v>games</v>
      </c>
      <c r="R450" t="str">
        <f>RIGHT(P450,LEN(P450)-SEARCH("/",P450))</f>
        <v>video games</v>
      </c>
    </row>
    <row r="451" spans="1:18" ht="17" x14ac:dyDescent="0.2">
      <c r="A451">
        <v>449</v>
      </c>
      <c r="B451" t="s">
        <v>946</v>
      </c>
      <c r="C451" s="3" t="s">
        <v>947</v>
      </c>
      <c r="D451" s="5">
        <v>900</v>
      </c>
      <c r="E451" s="5">
        <v>8703</v>
      </c>
      <c r="F451" s="7">
        <f>ROUND(E451/D451*100,0)</f>
        <v>967</v>
      </c>
      <c r="G451" t="s">
        <v>20</v>
      </c>
      <c r="H451" s="7">
        <v>86</v>
      </c>
      <c r="I451" s="5">
        <f>IF(H451=0,0,ROUND(E451/H451,2))</f>
        <v>101.2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tr">
        <f>LEFT(P451,SEARCH("/",P451)-1)</f>
        <v>games</v>
      </c>
      <c r="R451" t="str">
        <f>RIGHT(P451,LEN(P451)-SEARCH("/",P451))</f>
        <v>video games</v>
      </c>
    </row>
    <row r="452" spans="1:18" ht="17" x14ac:dyDescent="0.2">
      <c r="A452">
        <v>450</v>
      </c>
      <c r="B452" t="s">
        <v>948</v>
      </c>
      <c r="C452" s="3" t="s">
        <v>949</v>
      </c>
      <c r="D452" s="5">
        <v>100</v>
      </c>
      <c r="E452" s="5">
        <v>4</v>
      </c>
      <c r="F452" s="7">
        <f>ROUND(E452/D452*100,0)</f>
        <v>4</v>
      </c>
      <c r="G452" t="s">
        <v>14</v>
      </c>
      <c r="H452" s="7">
        <v>1</v>
      </c>
      <c r="I452" s="5">
        <f>IF(H452=0,0,ROUND(E452/H452,2))</f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tr">
        <f>LEFT(P452,SEARCH("/",P452)-1)</f>
        <v>film &amp; video</v>
      </c>
      <c r="R452" t="str">
        <f>RIGHT(P452,LEN(P452)-SEARCH("/",P452))</f>
        <v>animation</v>
      </c>
    </row>
    <row r="453" spans="1:18" ht="17" x14ac:dyDescent="0.2">
      <c r="A453">
        <v>451</v>
      </c>
      <c r="B453" t="s">
        <v>950</v>
      </c>
      <c r="C453" s="3" t="s">
        <v>951</v>
      </c>
      <c r="D453" s="5">
        <v>148400</v>
      </c>
      <c r="E453" s="5">
        <v>182302</v>
      </c>
      <c r="F453" s="7">
        <f>ROUND(E453/D453*100,0)</f>
        <v>123</v>
      </c>
      <c r="G453" t="s">
        <v>20</v>
      </c>
      <c r="H453" s="7">
        <v>6286</v>
      </c>
      <c r="I453" s="5">
        <f>IF(H453=0,0,ROUND(E453/H453,2))</f>
        <v>29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tr">
        <f>LEFT(P453,SEARCH("/",P453)-1)</f>
        <v>music</v>
      </c>
      <c r="R453" t="str">
        <f>RIGHT(P453,LEN(P453)-SEARCH("/",P453))</f>
        <v>rock</v>
      </c>
    </row>
    <row r="454" spans="1:18" ht="34" x14ac:dyDescent="0.2">
      <c r="A454">
        <v>452</v>
      </c>
      <c r="B454" t="s">
        <v>952</v>
      </c>
      <c r="C454" s="3" t="s">
        <v>953</v>
      </c>
      <c r="D454" s="5">
        <v>4800</v>
      </c>
      <c r="E454" s="5">
        <v>3045</v>
      </c>
      <c r="F454" s="7">
        <f>ROUND(E454/D454*100,0)</f>
        <v>63</v>
      </c>
      <c r="G454" t="s">
        <v>14</v>
      </c>
      <c r="H454" s="7">
        <v>31</v>
      </c>
      <c r="I454" s="5">
        <f>IF(H454=0,0,ROUND(E454/H454,2))</f>
        <v>98.23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tr">
        <f>LEFT(P454,SEARCH("/",P454)-1)</f>
        <v>film &amp; video</v>
      </c>
      <c r="R454" t="str">
        <f>RIGHT(P454,LEN(P454)-SEARCH("/",P454))</f>
        <v>drama</v>
      </c>
    </row>
    <row r="455" spans="1:18" ht="34" x14ac:dyDescent="0.2">
      <c r="A455">
        <v>453</v>
      </c>
      <c r="B455" t="s">
        <v>954</v>
      </c>
      <c r="C455" s="3" t="s">
        <v>955</v>
      </c>
      <c r="D455" s="5">
        <v>182400</v>
      </c>
      <c r="E455" s="5">
        <v>102749</v>
      </c>
      <c r="F455" s="7">
        <f>ROUND(E455/D455*100,0)</f>
        <v>56</v>
      </c>
      <c r="G455" t="s">
        <v>14</v>
      </c>
      <c r="H455" s="7">
        <v>1181</v>
      </c>
      <c r="I455" s="5">
        <f>IF(H455=0,0,ROUND(E455/H455,2))</f>
        <v>87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tr">
        <f>LEFT(P455,SEARCH("/",P455)-1)</f>
        <v>film &amp; video</v>
      </c>
      <c r="R455" t="str">
        <f>RIGHT(P455,LEN(P455)-SEARCH("/",P455))</f>
        <v>science fiction</v>
      </c>
    </row>
    <row r="456" spans="1:18" ht="17" x14ac:dyDescent="0.2">
      <c r="A456">
        <v>454</v>
      </c>
      <c r="B456" t="s">
        <v>956</v>
      </c>
      <c r="C456" s="3" t="s">
        <v>957</v>
      </c>
      <c r="D456" s="5">
        <v>4000</v>
      </c>
      <c r="E456" s="5">
        <v>1763</v>
      </c>
      <c r="F456" s="7">
        <f>ROUND(E456/D456*100,0)</f>
        <v>44</v>
      </c>
      <c r="G456" t="s">
        <v>14</v>
      </c>
      <c r="H456" s="7">
        <v>39</v>
      </c>
      <c r="I456" s="5">
        <f>IF(H456=0,0,ROUND(E456/H456,2))</f>
        <v>45.21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tr">
        <f>LEFT(P456,SEARCH("/",P456)-1)</f>
        <v>film &amp; video</v>
      </c>
      <c r="R456" t="str">
        <f>RIGHT(P456,LEN(P456)-SEARCH("/",P456))</f>
        <v>drama</v>
      </c>
    </row>
    <row r="457" spans="1:18" ht="17" x14ac:dyDescent="0.2">
      <c r="A457">
        <v>455</v>
      </c>
      <c r="B457" t="s">
        <v>958</v>
      </c>
      <c r="C457" s="3" t="s">
        <v>959</v>
      </c>
      <c r="D457" s="5">
        <v>116500</v>
      </c>
      <c r="E457" s="5">
        <v>137904</v>
      </c>
      <c r="F457" s="7">
        <f>ROUND(E457/D457*100,0)</f>
        <v>118</v>
      </c>
      <c r="G457" t="s">
        <v>20</v>
      </c>
      <c r="H457" s="7">
        <v>3727</v>
      </c>
      <c r="I457" s="5">
        <f>IF(H457=0,0,ROUND(E457/H457,2))</f>
        <v>37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tr">
        <f>LEFT(P457,SEARCH("/",P457)-1)</f>
        <v>theater</v>
      </c>
      <c r="R457" t="str">
        <f>RIGHT(P457,LEN(P457)-SEARCH("/",P457))</f>
        <v>plays</v>
      </c>
    </row>
    <row r="458" spans="1:18" ht="34" x14ac:dyDescent="0.2">
      <c r="A458">
        <v>456</v>
      </c>
      <c r="B458" t="s">
        <v>960</v>
      </c>
      <c r="C458" s="3" t="s">
        <v>961</v>
      </c>
      <c r="D458" s="5">
        <v>146400</v>
      </c>
      <c r="E458" s="5">
        <v>152438</v>
      </c>
      <c r="F458" s="7">
        <f>ROUND(E458/D458*100,0)</f>
        <v>104</v>
      </c>
      <c r="G458" t="s">
        <v>20</v>
      </c>
      <c r="H458" s="7">
        <v>1605</v>
      </c>
      <c r="I458" s="5">
        <f>IF(H458=0,0,ROUND(E458/H458,2))</f>
        <v>94.98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tr">
        <f>LEFT(P458,SEARCH("/",P458)-1)</f>
        <v>music</v>
      </c>
      <c r="R458" t="str">
        <f>RIGHT(P458,LEN(P458)-SEARCH("/",P458))</f>
        <v>indie rock</v>
      </c>
    </row>
    <row r="459" spans="1:18" ht="17" x14ac:dyDescent="0.2">
      <c r="A459">
        <v>457</v>
      </c>
      <c r="B459" t="s">
        <v>962</v>
      </c>
      <c r="C459" s="3" t="s">
        <v>963</v>
      </c>
      <c r="D459" s="5">
        <v>5000</v>
      </c>
      <c r="E459" s="5">
        <v>1332</v>
      </c>
      <c r="F459" s="7">
        <f>ROUND(E459/D459*100,0)</f>
        <v>27</v>
      </c>
      <c r="G459" t="s">
        <v>14</v>
      </c>
      <c r="H459" s="7">
        <v>46</v>
      </c>
      <c r="I459" s="5">
        <f>IF(H459=0,0,ROUND(E459/H459,2))</f>
        <v>28.96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tr">
        <f>LEFT(P459,SEARCH("/",P459)-1)</f>
        <v>theater</v>
      </c>
      <c r="R459" t="str">
        <f>RIGHT(P459,LEN(P459)-SEARCH("/",P459))</f>
        <v>plays</v>
      </c>
    </row>
    <row r="460" spans="1:18" ht="17" x14ac:dyDescent="0.2">
      <c r="A460">
        <v>458</v>
      </c>
      <c r="B460" t="s">
        <v>964</v>
      </c>
      <c r="C460" s="3" t="s">
        <v>965</v>
      </c>
      <c r="D460" s="5">
        <v>33800</v>
      </c>
      <c r="E460" s="5">
        <v>118706</v>
      </c>
      <c r="F460" s="7">
        <f>ROUND(E460/D460*100,0)</f>
        <v>351</v>
      </c>
      <c r="G460" t="s">
        <v>20</v>
      </c>
      <c r="H460" s="7">
        <v>2120</v>
      </c>
      <c r="I460" s="5">
        <f>IF(H460=0,0,ROUND(E460/H460,2))</f>
        <v>55.99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tr">
        <f>LEFT(P460,SEARCH("/",P460)-1)</f>
        <v>theater</v>
      </c>
      <c r="R460" t="str">
        <f>RIGHT(P460,LEN(P460)-SEARCH("/",P460))</f>
        <v>plays</v>
      </c>
    </row>
    <row r="461" spans="1:18" ht="17" x14ac:dyDescent="0.2">
      <c r="A461">
        <v>459</v>
      </c>
      <c r="B461" t="s">
        <v>966</v>
      </c>
      <c r="C461" s="3" t="s">
        <v>967</v>
      </c>
      <c r="D461" s="5">
        <v>6300</v>
      </c>
      <c r="E461" s="5">
        <v>5674</v>
      </c>
      <c r="F461" s="7">
        <f>ROUND(E461/D461*100,0)</f>
        <v>90</v>
      </c>
      <c r="G461" t="s">
        <v>14</v>
      </c>
      <c r="H461" s="7">
        <v>105</v>
      </c>
      <c r="I461" s="5">
        <f>IF(H461=0,0,ROUND(E461/H461,2))</f>
        <v>54.04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tr">
        <f>LEFT(P461,SEARCH("/",P461)-1)</f>
        <v>film &amp; video</v>
      </c>
      <c r="R461" t="str">
        <f>RIGHT(P461,LEN(P461)-SEARCH("/",P461))</f>
        <v>documentary</v>
      </c>
    </row>
    <row r="462" spans="1:18" ht="17" x14ac:dyDescent="0.2">
      <c r="A462">
        <v>460</v>
      </c>
      <c r="B462" t="s">
        <v>968</v>
      </c>
      <c r="C462" s="3" t="s">
        <v>969</v>
      </c>
      <c r="D462" s="5">
        <v>2400</v>
      </c>
      <c r="E462" s="5">
        <v>4119</v>
      </c>
      <c r="F462" s="7">
        <f>ROUND(E462/D462*100,0)</f>
        <v>172</v>
      </c>
      <c r="G462" t="s">
        <v>20</v>
      </c>
      <c r="H462" s="7">
        <v>50</v>
      </c>
      <c r="I462" s="5">
        <f>IF(H462=0,0,ROUND(E462/H462,2))</f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tr">
        <f>LEFT(P462,SEARCH("/",P462)-1)</f>
        <v>theater</v>
      </c>
      <c r="R462" t="str">
        <f>RIGHT(P462,LEN(P462)-SEARCH("/",P462))</f>
        <v>plays</v>
      </c>
    </row>
    <row r="463" spans="1:18" ht="17" x14ac:dyDescent="0.2">
      <c r="A463">
        <v>461</v>
      </c>
      <c r="B463" t="s">
        <v>970</v>
      </c>
      <c r="C463" s="3" t="s">
        <v>971</v>
      </c>
      <c r="D463" s="5">
        <v>98800</v>
      </c>
      <c r="E463" s="5">
        <v>139354</v>
      </c>
      <c r="F463" s="7">
        <f>ROUND(E463/D463*100,0)</f>
        <v>141</v>
      </c>
      <c r="G463" t="s">
        <v>20</v>
      </c>
      <c r="H463" s="7">
        <v>2080</v>
      </c>
      <c r="I463" s="5">
        <f>IF(H463=0,0,ROUND(E463/H463,2))</f>
        <v>67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tr">
        <f>LEFT(P463,SEARCH("/",P463)-1)</f>
        <v>film &amp; video</v>
      </c>
      <c r="R463" t="str">
        <f>RIGHT(P463,LEN(P463)-SEARCH("/",P463))</f>
        <v>drama</v>
      </c>
    </row>
    <row r="464" spans="1:18" ht="17" x14ac:dyDescent="0.2">
      <c r="A464">
        <v>462</v>
      </c>
      <c r="B464" t="s">
        <v>972</v>
      </c>
      <c r="C464" s="3" t="s">
        <v>973</v>
      </c>
      <c r="D464" s="5">
        <v>188800</v>
      </c>
      <c r="E464" s="5">
        <v>57734</v>
      </c>
      <c r="F464" s="7">
        <f>ROUND(E464/D464*100,0)</f>
        <v>31</v>
      </c>
      <c r="G464" t="s">
        <v>14</v>
      </c>
      <c r="H464" s="7">
        <v>535</v>
      </c>
      <c r="I464" s="5">
        <f>IF(H464=0,0,ROUND(E464/H464,2))</f>
        <v>107.91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tr">
        <f>LEFT(P464,SEARCH("/",P464)-1)</f>
        <v>games</v>
      </c>
      <c r="R464" t="str">
        <f>RIGHT(P464,LEN(P464)-SEARCH("/",P464))</f>
        <v>mobile games</v>
      </c>
    </row>
    <row r="465" spans="1:18" ht="34" x14ac:dyDescent="0.2">
      <c r="A465">
        <v>463</v>
      </c>
      <c r="B465" t="s">
        <v>974</v>
      </c>
      <c r="C465" s="3" t="s">
        <v>975</v>
      </c>
      <c r="D465" s="5">
        <v>134300</v>
      </c>
      <c r="E465" s="5">
        <v>145265</v>
      </c>
      <c r="F465" s="7">
        <f>ROUND(E465/D465*100,0)</f>
        <v>108</v>
      </c>
      <c r="G465" t="s">
        <v>20</v>
      </c>
      <c r="H465" s="7">
        <v>2105</v>
      </c>
      <c r="I465" s="5">
        <f>IF(H465=0,0,ROUND(E465/H465,2))</f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tr">
        <f>LEFT(P465,SEARCH("/",P465)-1)</f>
        <v>film &amp; video</v>
      </c>
      <c r="R465" t="str">
        <f>RIGHT(P465,LEN(P465)-SEARCH("/",P465))</f>
        <v>animation</v>
      </c>
    </row>
    <row r="466" spans="1:18" ht="17" x14ac:dyDescent="0.2">
      <c r="A466">
        <v>464</v>
      </c>
      <c r="B466" t="s">
        <v>976</v>
      </c>
      <c r="C466" s="3" t="s">
        <v>977</v>
      </c>
      <c r="D466" s="5">
        <v>71200</v>
      </c>
      <c r="E466" s="5">
        <v>95020</v>
      </c>
      <c r="F466" s="7">
        <f>ROUND(E466/D466*100,0)</f>
        <v>133</v>
      </c>
      <c r="G466" t="s">
        <v>20</v>
      </c>
      <c r="H466" s="7">
        <v>2436</v>
      </c>
      <c r="I466" s="5">
        <f>IF(H466=0,0,ROUND(E466/H466,2))</f>
        <v>39.01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tr">
        <f>LEFT(P466,SEARCH("/",P466)-1)</f>
        <v>theater</v>
      </c>
      <c r="R466" t="str">
        <f>RIGHT(P466,LEN(P466)-SEARCH("/",P466))</f>
        <v>plays</v>
      </c>
    </row>
    <row r="467" spans="1:18" ht="17" x14ac:dyDescent="0.2">
      <c r="A467">
        <v>465</v>
      </c>
      <c r="B467" t="s">
        <v>978</v>
      </c>
      <c r="C467" s="3" t="s">
        <v>979</v>
      </c>
      <c r="D467" s="5">
        <v>4700</v>
      </c>
      <c r="E467" s="5">
        <v>8829</v>
      </c>
      <c r="F467" s="7">
        <f>ROUND(E467/D467*100,0)</f>
        <v>188</v>
      </c>
      <c r="G467" t="s">
        <v>20</v>
      </c>
      <c r="H467" s="7">
        <v>80</v>
      </c>
      <c r="I467" s="5">
        <f>IF(H467=0,0,ROUND(E467/H467,2))</f>
        <v>110.36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tr">
        <f>LEFT(P467,SEARCH("/",P467)-1)</f>
        <v>publishing</v>
      </c>
      <c r="R467" t="str">
        <f>RIGHT(P467,LEN(P467)-SEARCH("/",P467))</f>
        <v>translations</v>
      </c>
    </row>
    <row r="468" spans="1:18" ht="17" x14ac:dyDescent="0.2">
      <c r="A468">
        <v>466</v>
      </c>
      <c r="B468" t="s">
        <v>980</v>
      </c>
      <c r="C468" s="3" t="s">
        <v>981</v>
      </c>
      <c r="D468" s="5">
        <v>1200</v>
      </c>
      <c r="E468" s="5">
        <v>3984</v>
      </c>
      <c r="F468" s="7">
        <f>ROUND(E468/D468*100,0)</f>
        <v>332</v>
      </c>
      <c r="G468" t="s">
        <v>20</v>
      </c>
      <c r="H468" s="7">
        <v>42</v>
      </c>
      <c r="I468" s="5">
        <f>IF(H468=0,0,ROUND(E468/H468,2))</f>
        <v>94.86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tr">
        <f>LEFT(P468,SEARCH("/",P468)-1)</f>
        <v>technology</v>
      </c>
      <c r="R468" t="str">
        <f>RIGHT(P468,LEN(P468)-SEARCH("/",P468))</f>
        <v>wearables</v>
      </c>
    </row>
    <row r="469" spans="1:18" ht="34" x14ac:dyDescent="0.2">
      <c r="A469">
        <v>467</v>
      </c>
      <c r="B469" t="s">
        <v>982</v>
      </c>
      <c r="C469" s="3" t="s">
        <v>983</v>
      </c>
      <c r="D469" s="5">
        <v>1400</v>
      </c>
      <c r="E469" s="5">
        <v>8053</v>
      </c>
      <c r="F469" s="7">
        <f>ROUND(E469/D469*100,0)</f>
        <v>575</v>
      </c>
      <c r="G469" t="s">
        <v>20</v>
      </c>
      <c r="H469" s="7">
        <v>139</v>
      </c>
      <c r="I469" s="5">
        <f>IF(H469=0,0,ROUND(E469/H469,2))</f>
        <v>57.94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tr">
        <f>LEFT(P469,SEARCH("/",P469)-1)</f>
        <v>technology</v>
      </c>
      <c r="R469" t="str">
        <f>RIGHT(P469,LEN(P469)-SEARCH("/",P469))</f>
        <v>web</v>
      </c>
    </row>
    <row r="470" spans="1:18" ht="17" x14ac:dyDescent="0.2">
      <c r="A470">
        <v>468</v>
      </c>
      <c r="B470" t="s">
        <v>984</v>
      </c>
      <c r="C470" s="3" t="s">
        <v>985</v>
      </c>
      <c r="D470" s="5">
        <v>4000</v>
      </c>
      <c r="E470" s="5">
        <v>1620</v>
      </c>
      <c r="F470" s="7">
        <f>ROUND(E470/D470*100,0)</f>
        <v>41</v>
      </c>
      <c r="G470" t="s">
        <v>14</v>
      </c>
      <c r="H470" s="7">
        <v>16</v>
      </c>
      <c r="I470" s="5">
        <f>IF(H470=0,0,ROUND(E470/H470,2))</f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tr">
        <f>LEFT(P470,SEARCH("/",P470)-1)</f>
        <v>theater</v>
      </c>
      <c r="R470" t="str">
        <f>RIGHT(P470,LEN(P470)-SEARCH("/",P470))</f>
        <v>plays</v>
      </c>
    </row>
    <row r="471" spans="1:18" ht="17" x14ac:dyDescent="0.2">
      <c r="A471">
        <v>469</v>
      </c>
      <c r="B471" t="s">
        <v>986</v>
      </c>
      <c r="C471" s="3" t="s">
        <v>987</v>
      </c>
      <c r="D471" s="5">
        <v>5600</v>
      </c>
      <c r="E471" s="5">
        <v>10328</v>
      </c>
      <c r="F471" s="7">
        <f>ROUND(E471/D471*100,0)</f>
        <v>184</v>
      </c>
      <c r="G471" t="s">
        <v>20</v>
      </c>
      <c r="H471" s="7">
        <v>159</v>
      </c>
      <c r="I471" s="5">
        <f>IF(H471=0,0,ROUND(E471/H471,2))</f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tr">
        <f>LEFT(P471,SEARCH("/",P471)-1)</f>
        <v>film &amp; video</v>
      </c>
      <c r="R471" t="str">
        <f>RIGHT(P471,LEN(P471)-SEARCH("/",P471))</f>
        <v>drama</v>
      </c>
    </row>
    <row r="472" spans="1:18" ht="17" x14ac:dyDescent="0.2">
      <c r="A472">
        <v>470</v>
      </c>
      <c r="B472" t="s">
        <v>988</v>
      </c>
      <c r="C472" s="3" t="s">
        <v>989</v>
      </c>
      <c r="D472" s="5">
        <v>3600</v>
      </c>
      <c r="E472" s="5">
        <v>10289</v>
      </c>
      <c r="F472" s="7">
        <f>ROUND(E472/D472*100,0)</f>
        <v>286</v>
      </c>
      <c r="G472" t="s">
        <v>20</v>
      </c>
      <c r="H472" s="7">
        <v>381</v>
      </c>
      <c r="I472" s="5">
        <f>IF(H472=0,0,ROUND(E472/H472,2))</f>
        <v>27.01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tr">
        <f>LEFT(P472,SEARCH("/",P472)-1)</f>
        <v>technology</v>
      </c>
      <c r="R472" t="str">
        <f>RIGHT(P472,LEN(P472)-SEARCH("/",P472))</f>
        <v>wearables</v>
      </c>
    </row>
    <row r="473" spans="1:18" ht="17" x14ac:dyDescent="0.2">
      <c r="A473">
        <v>471</v>
      </c>
      <c r="B473" t="s">
        <v>446</v>
      </c>
      <c r="C473" s="3" t="s">
        <v>990</v>
      </c>
      <c r="D473" s="5">
        <v>3100</v>
      </c>
      <c r="E473" s="5">
        <v>9889</v>
      </c>
      <c r="F473" s="7">
        <f>ROUND(E473/D473*100,0)</f>
        <v>319</v>
      </c>
      <c r="G473" t="s">
        <v>20</v>
      </c>
      <c r="H473" s="7">
        <v>194</v>
      </c>
      <c r="I473" s="5">
        <f>IF(H473=0,0,ROUND(E473/H473,2))</f>
        <v>50.97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tr">
        <f>LEFT(P473,SEARCH("/",P473)-1)</f>
        <v>food</v>
      </c>
      <c r="R473" t="str">
        <f>RIGHT(P473,LEN(P473)-SEARCH("/",P473))</f>
        <v>food trucks</v>
      </c>
    </row>
    <row r="474" spans="1:18" ht="34" x14ac:dyDescent="0.2">
      <c r="A474">
        <v>472</v>
      </c>
      <c r="B474" t="s">
        <v>991</v>
      </c>
      <c r="C474" s="3" t="s">
        <v>992</v>
      </c>
      <c r="D474" s="5">
        <v>153800</v>
      </c>
      <c r="E474" s="5">
        <v>60342</v>
      </c>
      <c r="F474" s="7">
        <f>ROUND(E474/D474*100,0)</f>
        <v>39</v>
      </c>
      <c r="G474" t="s">
        <v>14</v>
      </c>
      <c r="H474" s="7">
        <v>575</v>
      </c>
      <c r="I474" s="5">
        <f>IF(H474=0,0,ROUND(E474/H474,2))</f>
        <v>104.94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tr">
        <f>LEFT(P474,SEARCH("/",P474)-1)</f>
        <v>music</v>
      </c>
      <c r="R474" t="str">
        <f>RIGHT(P474,LEN(P474)-SEARCH("/",P474))</f>
        <v>rock</v>
      </c>
    </row>
    <row r="475" spans="1:18" ht="17" x14ac:dyDescent="0.2">
      <c r="A475">
        <v>473</v>
      </c>
      <c r="B475" t="s">
        <v>993</v>
      </c>
      <c r="C475" s="3" t="s">
        <v>994</v>
      </c>
      <c r="D475" s="5">
        <v>5000</v>
      </c>
      <c r="E475" s="5">
        <v>8907</v>
      </c>
      <c r="F475" s="7">
        <f>ROUND(E475/D475*100,0)</f>
        <v>178</v>
      </c>
      <c r="G475" t="s">
        <v>20</v>
      </c>
      <c r="H475" s="7">
        <v>106</v>
      </c>
      <c r="I475" s="5">
        <f>IF(H475=0,0,ROUND(E475/H475,2))</f>
        <v>84.03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tr">
        <f>LEFT(P475,SEARCH("/",P475)-1)</f>
        <v>music</v>
      </c>
      <c r="R475" t="str">
        <f>RIGHT(P475,LEN(P475)-SEARCH("/",P475))</f>
        <v>electric music</v>
      </c>
    </row>
    <row r="476" spans="1:18" ht="17" x14ac:dyDescent="0.2">
      <c r="A476">
        <v>474</v>
      </c>
      <c r="B476" t="s">
        <v>995</v>
      </c>
      <c r="C476" s="3" t="s">
        <v>996</v>
      </c>
      <c r="D476" s="5">
        <v>4000</v>
      </c>
      <c r="E476" s="5">
        <v>14606</v>
      </c>
      <c r="F476" s="7">
        <f>ROUND(E476/D476*100,0)</f>
        <v>365</v>
      </c>
      <c r="G476" t="s">
        <v>20</v>
      </c>
      <c r="H476" s="7">
        <v>142</v>
      </c>
      <c r="I476" s="5">
        <f>IF(H476=0,0,ROUND(E476/H476,2))</f>
        <v>102.86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tr">
        <f>LEFT(P476,SEARCH("/",P476)-1)</f>
        <v>film &amp; video</v>
      </c>
      <c r="R476" t="str">
        <f>RIGHT(P476,LEN(P476)-SEARCH("/",P476))</f>
        <v>television</v>
      </c>
    </row>
    <row r="477" spans="1:18" ht="34" x14ac:dyDescent="0.2">
      <c r="A477">
        <v>475</v>
      </c>
      <c r="B477" t="s">
        <v>997</v>
      </c>
      <c r="C477" s="3" t="s">
        <v>998</v>
      </c>
      <c r="D477" s="5">
        <v>7400</v>
      </c>
      <c r="E477" s="5">
        <v>8432</v>
      </c>
      <c r="F477" s="7">
        <f>ROUND(E477/D477*100,0)</f>
        <v>114</v>
      </c>
      <c r="G477" t="s">
        <v>20</v>
      </c>
      <c r="H477" s="7">
        <v>211</v>
      </c>
      <c r="I477" s="5">
        <f>IF(H477=0,0,ROUND(E477/H477,2))</f>
        <v>39.96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tr">
        <f>LEFT(P477,SEARCH("/",P477)-1)</f>
        <v>publishing</v>
      </c>
      <c r="R477" t="str">
        <f>RIGHT(P477,LEN(P477)-SEARCH("/",P477))</f>
        <v>translations</v>
      </c>
    </row>
    <row r="478" spans="1:18" ht="34" x14ac:dyDescent="0.2">
      <c r="A478">
        <v>476</v>
      </c>
      <c r="B478" t="s">
        <v>999</v>
      </c>
      <c r="C478" s="3" t="s">
        <v>1000</v>
      </c>
      <c r="D478" s="5">
        <v>191500</v>
      </c>
      <c r="E478" s="5">
        <v>57122</v>
      </c>
      <c r="F478" s="7">
        <f>ROUND(E478/D478*100,0)</f>
        <v>30</v>
      </c>
      <c r="G478" t="s">
        <v>14</v>
      </c>
      <c r="H478" s="7">
        <v>1120</v>
      </c>
      <c r="I478" s="5">
        <f>IF(H478=0,0,ROUND(E478/H478,2))</f>
        <v>51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tr">
        <f>LEFT(P478,SEARCH("/",P478)-1)</f>
        <v>publishing</v>
      </c>
      <c r="R478" t="str">
        <f>RIGHT(P478,LEN(P478)-SEARCH("/",P478))</f>
        <v>fiction</v>
      </c>
    </row>
    <row r="479" spans="1:18" ht="17" x14ac:dyDescent="0.2">
      <c r="A479">
        <v>477</v>
      </c>
      <c r="B479" t="s">
        <v>1001</v>
      </c>
      <c r="C479" s="3" t="s">
        <v>1002</v>
      </c>
      <c r="D479" s="5">
        <v>8500</v>
      </c>
      <c r="E479" s="5">
        <v>4613</v>
      </c>
      <c r="F479" s="7">
        <f>ROUND(E479/D479*100,0)</f>
        <v>54</v>
      </c>
      <c r="G479" t="s">
        <v>14</v>
      </c>
      <c r="H479" s="7">
        <v>113</v>
      </c>
      <c r="I479" s="5">
        <f>IF(H479=0,0,ROUND(E479/H479,2))</f>
        <v>40.82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tr">
        <f>LEFT(P479,SEARCH("/",P479)-1)</f>
        <v>film &amp; video</v>
      </c>
      <c r="R479" t="str">
        <f>RIGHT(P479,LEN(P479)-SEARCH("/",P479))</f>
        <v>science fiction</v>
      </c>
    </row>
    <row r="480" spans="1:18" ht="17" x14ac:dyDescent="0.2">
      <c r="A480">
        <v>478</v>
      </c>
      <c r="B480" t="s">
        <v>1003</v>
      </c>
      <c r="C480" s="3" t="s">
        <v>1004</v>
      </c>
      <c r="D480" s="5">
        <v>68800</v>
      </c>
      <c r="E480" s="5">
        <v>162603</v>
      </c>
      <c r="F480" s="7">
        <f>ROUND(E480/D480*100,0)</f>
        <v>236</v>
      </c>
      <c r="G480" t="s">
        <v>20</v>
      </c>
      <c r="H480" s="7">
        <v>2756</v>
      </c>
      <c r="I480" s="5">
        <f>IF(H480=0,0,ROUND(E480/H480,2))</f>
        <v>59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tr">
        <f>LEFT(P480,SEARCH("/",P480)-1)</f>
        <v>technology</v>
      </c>
      <c r="R480" t="str">
        <f>RIGHT(P480,LEN(P480)-SEARCH("/",P480))</f>
        <v>wearables</v>
      </c>
    </row>
    <row r="481" spans="1:18" ht="17" x14ac:dyDescent="0.2">
      <c r="A481">
        <v>479</v>
      </c>
      <c r="B481" t="s">
        <v>1005</v>
      </c>
      <c r="C481" s="3" t="s">
        <v>1006</v>
      </c>
      <c r="D481" s="5">
        <v>2400</v>
      </c>
      <c r="E481" s="5">
        <v>12310</v>
      </c>
      <c r="F481" s="7">
        <f>ROUND(E481/D481*100,0)</f>
        <v>513</v>
      </c>
      <c r="G481" t="s">
        <v>20</v>
      </c>
      <c r="H481" s="7">
        <v>173</v>
      </c>
      <c r="I481" s="5">
        <f>IF(H481=0,0,ROUND(E481/H481,2))</f>
        <v>71.16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tr">
        <f>LEFT(P481,SEARCH("/",P481)-1)</f>
        <v>food</v>
      </c>
      <c r="R481" t="str">
        <f>RIGHT(P481,LEN(P481)-SEARCH("/",P481))</f>
        <v>food trucks</v>
      </c>
    </row>
    <row r="482" spans="1:18" ht="17" x14ac:dyDescent="0.2">
      <c r="A482">
        <v>480</v>
      </c>
      <c r="B482" t="s">
        <v>1007</v>
      </c>
      <c r="C482" s="3" t="s">
        <v>1008</v>
      </c>
      <c r="D482" s="5">
        <v>8600</v>
      </c>
      <c r="E482" s="5">
        <v>8656</v>
      </c>
      <c r="F482" s="7">
        <f>ROUND(E482/D482*100,0)</f>
        <v>101</v>
      </c>
      <c r="G482" t="s">
        <v>20</v>
      </c>
      <c r="H482" s="7">
        <v>87</v>
      </c>
      <c r="I482" s="5">
        <f>IF(H482=0,0,ROUND(E482/H482,2))</f>
        <v>99.49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tr">
        <f>LEFT(P482,SEARCH("/",P482)-1)</f>
        <v>photography</v>
      </c>
      <c r="R482" t="str">
        <f>RIGHT(P482,LEN(P482)-SEARCH("/",P482))</f>
        <v>photography books</v>
      </c>
    </row>
    <row r="483" spans="1:18" ht="34" x14ac:dyDescent="0.2">
      <c r="A483">
        <v>481</v>
      </c>
      <c r="B483" t="s">
        <v>1009</v>
      </c>
      <c r="C483" s="3" t="s">
        <v>1010</v>
      </c>
      <c r="D483" s="5">
        <v>196600</v>
      </c>
      <c r="E483" s="5">
        <v>159931</v>
      </c>
      <c r="F483" s="7">
        <f>ROUND(E483/D483*100,0)</f>
        <v>81</v>
      </c>
      <c r="G483" t="s">
        <v>14</v>
      </c>
      <c r="H483" s="7">
        <v>1538</v>
      </c>
      <c r="I483" s="5">
        <f>IF(H483=0,0,ROUND(E483/H483,2))</f>
        <v>103.99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tr">
        <f>LEFT(P483,SEARCH("/",P483)-1)</f>
        <v>theater</v>
      </c>
      <c r="R483" t="str">
        <f>RIGHT(P483,LEN(P483)-SEARCH("/",P483))</f>
        <v>plays</v>
      </c>
    </row>
    <row r="484" spans="1:18" ht="34" x14ac:dyDescent="0.2">
      <c r="A484">
        <v>482</v>
      </c>
      <c r="B484" t="s">
        <v>1011</v>
      </c>
      <c r="C484" s="3" t="s">
        <v>1012</v>
      </c>
      <c r="D484" s="5">
        <v>4200</v>
      </c>
      <c r="E484" s="5">
        <v>689</v>
      </c>
      <c r="F484" s="7">
        <f>ROUND(E484/D484*100,0)</f>
        <v>16</v>
      </c>
      <c r="G484" t="s">
        <v>14</v>
      </c>
      <c r="H484" s="7">
        <v>9</v>
      </c>
      <c r="I484" s="5">
        <f>IF(H484=0,0,ROUND(E484/H484,2))</f>
        <v>76.56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tr">
        <f>LEFT(P484,SEARCH("/",P484)-1)</f>
        <v>publishing</v>
      </c>
      <c r="R484" t="str">
        <f>RIGHT(P484,LEN(P484)-SEARCH("/",P484))</f>
        <v>fiction</v>
      </c>
    </row>
    <row r="485" spans="1:18" ht="17" x14ac:dyDescent="0.2">
      <c r="A485">
        <v>483</v>
      </c>
      <c r="B485" t="s">
        <v>1013</v>
      </c>
      <c r="C485" s="3" t="s">
        <v>1014</v>
      </c>
      <c r="D485" s="5">
        <v>91400</v>
      </c>
      <c r="E485" s="5">
        <v>48236</v>
      </c>
      <c r="F485" s="7">
        <f>ROUND(E485/D485*100,0)</f>
        <v>53</v>
      </c>
      <c r="G485" t="s">
        <v>14</v>
      </c>
      <c r="H485" s="7">
        <v>554</v>
      </c>
      <c r="I485" s="5">
        <f>IF(H485=0,0,ROUND(E485/H485,2))</f>
        <v>87.07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tr">
        <f>LEFT(P485,SEARCH("/",P485)-1)</f>
        <v>theater</v>
      </c>
      <c r="R485" t="str">
        <f>RIGHT(P485,LEN(P485)-SEARCH("/",P485))</f>
        <v>plays</v>
      </c>
    </row>
    <row r="486" spans="1:18" ht="17" x14ac:dyDescent="0.2">
      <c r="A486">
        <v>484</v>
      </c>
      <c r="B486" t="s">
        <v>1015</v>
      </c>
      <c r="C486" s="3" t="s">
        <v>1016</v>
      </c>
      <c r="D486" s="5">
        <v>29600</v>
      </c>
      <c r="E486" s="5">
        <v>77021</v>
      </c>
      <c r="F486" s="7">
        <f>ROUND(E486/D486*100,0)</f>
        <v>260</v>
      </c>
      <c r="G486" t="s">
        <v>20</v>
      </c>
      <c r="H486" s="7">
        <v>1572</v>
      </c>
      <c r="I486" s="5">
        <f>IF(H486=0,0,ROUND(E486/H486,2))</f>
        <v>49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tr">
        <f>LEFT(P486,SEARCH("/",P486)-1)</f>
        <v>food</v>
      </c>
      <c r="R486" t="str">
        <f>RIGHT(P486,LEN(P486)-SEARCH("/",P486))</f>
        <v>food trucks</v>
      </c>
    </row>
    <row r="487" spans="1:18" ht="34" x14ac:dyDescent="0.2">
      <c r="A487">
        <v>485</v>
      </c>
      <c r="B487" t="s">
        <v>1017</v>
      </c>
      <c r="C487" s="3" t="s">
        <v>1018</v>
      </c>
      <c r="D487" s="5">
        <v>90600</v>
      </c>
      <c r="E487" s="5">
        <v>27844</v>
      </c>
      <c r="F487" s="7">
        <f>ROUND(E487/D487*100,0)</f>
        <v>31</v>
      </c>
      <c r="G487" t="s">
        <v>14</v>
      </c>
      <c r="H487" s="7">
        <v>648</v>
      </c>
      <c r="I487" s="5">
        <f>IF(H487=0,0,ROUND(E487/H487,2))</f>
        <v>42.97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tr">
        <f>LEFT(P487,SEARCH("/",P487)-1)</f>
        <v>theater</v>
      </c>
      <c r="R487" t="str">
        <f>RIGHT(P487,LEN(P487)-SEARCH("/",P487))</f>
        <v>plays</v>
      </c>
    </row>
    <row r="488" spans="1:18" ht="34" x14ac:dyDescent="0.2">
      <c r="A488">
        <v>486</v>
      </c>
      <c r="B488" t="s">
        <v>1019</v>
      </c>
      <c r="C488" s="3" t="s">
        <v>1020</v>
      </c>
      <c r="D488" s="5">
        <v>5200</v>
      </c>
      <c r="E488" s="5">
        <v>702</v>
      </c>
      <c r="F488" s="7">
        <f>ROUND(E488/D488*100,0)</f>
        <v>14</v>
      </c>
      <c r="G488" t="s">
        <v>14</v>
      </c>
      <c r="H488" s="7">
        <v>21</v>
      </c>
      <c r="I488" s="5">
        <f>IF(H488=0,0,ROUND(E488/H488,2))</f>
        <v>33.43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tr">
        <f>LEFT(P488,SEARCH("/",P488)-1)</f>
        <v>publishing</v>
      </c>
      <c r="R488" t="str">
        <f>RIGHT(P488,LEN(P488)-SEARCH("/",P488))</f>
        <v>translations</v>
      </c>
    </row>
    <row r="489" spans="1:18" ht="17" x14ac:dyDescent="0.2">
      <c r="A489">
        <v>487</v>
      </c>
      <c r="B489" t="s">
        <v>1021</v>
      </c>
      <c r="C489" s="3" t="s">
        <v>1022</v>
      </c>
      <c r="D489" s="5">
        <v>110300</v>
      </c>
      <c r="E489" s="5">
        <v>197024</v>
      </c>
      <c r="F489" s="7">
        <f>ROUND(E489/D489*100,0)</f>
        <v>179</v>
      </c>
      <c r="G489" t="s">
        <v>20</v>
      </c>
      <c r="H489" s="7">
        <v>2346</v>
      </c>
      <c r="I489" s="5">
        <f>IF(H489=0,0,ROUND(E489/H489,2))</f>
        <v>83.98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tr">
        <f>LEFT(P489,SEARCH("/",P489)-1)</f>
        <v>theater</v>
      </c>
      <c r="R489" t="str">
        <f>RIGHT(P489,LEN(P489)-SEARCH("/",P489))</f>
        <v>plays</v>
      </c>
    </row>
    <row r="490" spans="1:18" ht="17" x14ac:dyDescent="0.2">
      <c r="A490">
        <v>488</v>
      </c>
      <c r="B490" t="s">
        <v>1023</v>
      </c>
      <c r="C490" s="3" t="s">
        <v>1024</v>
      </c>
      <c r="D490" s="5">
        <v>5300</v>
      </c>
      <c r="E490" s="5">
        <v>11663</v>
      </c>
      <c r="F490" s="7">
        <f>ROUND(E490/D490*100,0)</f>
        <v>220</v>
      </c>
      <c r="G490" t="s">
        <v>20</v>
      </c>
      <c r="H490" s="7">
        <v>115</v>
      </c>
      <c r="I490" s="5">
        <f>IF(H490=0,0,ROUND(E490/H490,2))</f>
        <v>101.42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tr">
        <f>LEFT(P490,SEARCH("/",P490)-1)</f>
        <v>theater</v>
      </c>
      <c r="R490" t="str">
        <f>RIGHT(P490,LEN(P490)-SEARCH("/",P490))</f>
        <v>plays</v>
      </c>
    </row>
    <row r="491" spans="1:18" ht="17" x14ac:dyDescent="0.2">
      <c r="A491">
        <v>489</v>
      </c>
      <c r="B491" t="s">
        <v>1025</v>
      </c>
      <c r="C491" s="3" t="s">
        <v>1026</v>
      </c>
      <c r="D491" s="5">
        <v>9200</v>
      </c>
      <c r="E491" s="5">
        <v>9339</v>
      </c>
      <c r="F491" s="7">
        <f>ROUND(E491/D491*100,0)</f>
        <v>102</v>
      </c>
      <c r="G491" t="s">
        <v>20</v>
      </c>
      <c r="H491" s="7">
        <v>85</v>
      </c>
      <c r="I491" s="5">
        <f>IF(H491=0,0,ROUND(E491/H491,2))</f>
        <v>109.87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tr">
        <f>LEFT(P491,SEARCH("/",P491)-1)</f>
        <v>technology</v>
      </c>
      <c r="R491" t="str">
        <f>RIGHT(P491,LEN(P491)-SEARCH("/",P491))</f>
        <v>wearables</v>
      </c>
    </row>
    <row r="492" spans="1:18" ht="17" x14ac:dyDescent="0.2">
      <c r="A492">
        <v>490</v>
      </c>
      <c r="B492" t="s">
        <v>1027</v>
      </c>
      <c r="C492" s="3" t="s">
        <v>1028</v>
      </c>
      <c r="D492" s="5">
        <v>2400</v>
      </c>
      <c r="E492" s="5">
        <v>4596</v>
      </c>
      <c r="F492" s="7">
        <f>ROUND(E492/D492*100,0)</f>
        <v>192</v>
      </c>
      <c r="G492" t="s">
        <v>20</v>
      </c>
      <c r="H492" s="7">
        <v>144</v>
      </c>
      <c r="I492" s="5">
        <f>IF(H492=0,0,ROUND(E492/H492,2))</f>
        <v>31.92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tr">
        <f>LEFT(P492,SEARCH("/",P492)-1)</f>
        <v>journalism</v>
      </c>
      <c r="R492" t="str">
        <f>RIGHT(P492,LEN(P492)-SEARCH("/",P492))</f>
        <v>audio</v>
      </c>
    </row>
    <row r="493" spans="1:18" ht="34" x14ac:dyDescent="0.2">
      <c r="A493">
        <v>491</v>
      </c>
      <c r="B493" t="s">
        <v>1030</v>
      </c>
      <c r="C493" s="3" t="s">
        <v>1031</v>
      </c>
      <c r="D493" s="5">
        <v>56800</v>
      </c>
      <c r="E493" s="5">
        <v>173437</v>
      </c>
      <c r="F493" s="7">
        <f>ROUND(E493/D493*100,0)</f>
        <v>305</v>
      </c>
      <c r="G493" t="s">
        <v>20</v>
      </c>
      <c r="H493" s="7">
        <v>2443</v>
      </c>
      <c r="I493" s="5">
        <f>IF(H493=0,0,ROUND(E493/H493,2))</f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tr">
        <f>LEFT(P493,SEARCH("/",P493)-1)</f>
        <v>food</v>
      </c>
      <c r="R493" t="str">
        <f>RIGHT(P493,LEN(P493)-SEARCH("/",P493))</f>
        <v>food trucks</v>
      </c>
    </row>
    <row r="494" spans="1:18" ht="17" x14ac:dyDescent="0.2">
      <c r="A494">
        <v>492</v>
      </c>
      <c r="B494" t="s">
        <v>1032</v>
      </c>
      <c r="C494" s="3" t="s">
        <v>1033</v>
      </c>
      <c r="D494" s="5">
        <v>191000</v>
      </c>
      <c r="E494" s="5">
        <v>45831</v>
      </c>
      <c r="F494" s="7">
        <f>ROUND(E494/D494*100,0)</f>
        <v>24</v>
      </c>
      <c r="G494" t="s">
        <v>74</v>
      </c>
      <c r="H494" s="7">
        <v>595</v>
      </c>
      <c r="I494" s="5">
        <f>IF(H494=0,0,ROUND(E494/H494,2))</f>
        <v>77.03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tr">
        <f>LEFT(P494,SEARCH("/",P494)-1)</f>
        <v>film &amp; video</v>
      </c>
      <c r="R494" t="str">
        <f>RIGHT(P494,LEN(P494)-SEARCH("/",P494))</f>
        <v>shorts</v>
      </c>
    </row>
    <row r="495" spans="1:18" ht="17" x14ac:dyDescent="0.2">
      <c r="A495">
        <v>493</v>
      </c>
      <c r="B495" t="s">
        <v>1034</v>
      </c>
      <c r="C495" s="3" t="s">
        <v>1035</v>
      </c>
      <c r="D495" s="5">
        <v>900</v>
      </c>
      <c r="E495" s="5">
        <v>6514</v>
      </c>
      <c r="F495" s="7">
        <f>ROUND(E495/D495*100,0)</f>
        <v>724</v>
      </c>
      <c r="G495" t="s">
        <v>20</v>
      </c>
      <c r="H495" s="7">
        <v>64</v>
      </c>
      <c r="I495" s="5">
        <f>IF(H495=0,0,ROUND(E495/H495,2))</f>
        <v>101.78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tr">
        <f>LEFT(P495,SEARCH("/",P495)-1)</f>
        <v>photography</v>
      </c>
      <c r="R495" t="str">
        <f>RIGHT(P495,LEN(P495)-SEARCH("/",P495))</f>
        <v>photography books</v>
      </c>
    </row>
    <row r="496" spans="1:18" ht="17" x14ac:dyDescent="0.2">
      <c r="A496">
        <v>494</v>
      </c>
      <c r="B496" t="s">
        <v>1036</v>
      </c>
      <c r="C496" s="3" t="s">
        <v>1037</v>
      </c>
      <c r="D496" s="5">
        <v>2500</v>
      </c>
      <c r="E496" s="5">
        <v>13684</v>
      </c>
      <c r="F496" s="7">
        <f>ROUND(E496/D496*100,0)</f>
        <v>547</v>
      </c>
      <c r="G496" t="s">
        <v>20</v>
      </c>
      <c r="H496" s="7">
        <v>268</v>
      </c>
      <c r="I496" s="5">
        <f>IF(H496=0,0,ROUND(E496/H496,2))</f>
        <v>51.06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tr">
        <f>LEFT(P496,SEARCH("/",P496)-1)</f>
        <v>technology</v>
      </c>
      <c r="R496" t="str">
        <f>RIGHT(P496,LEN(P496)-SEARCH("/",P496))</f>
        <v>wearables</v>
      </c>
    </row>
    <row r="497" spans="1:18" ht="17" x14ac:dyDescent="0.2">
      <c r="A497">
        <v>495</v>
      </c>
      <c r="B497" t="s">
        <v>1038</v>
      </c>
      <c r="C497" s="3" t="s">
        <v>1039</v>
      </c>
      <c r="D497" s="5">
        <v>3200</v>
      </c>
      <c r="E497" s="5">
        <v>13264</v>
      </c>
      <c r="F497" s="7">
        <f>ROUND(E497/D497*100,0)</f>
        <v>415</v>
      </c>
      <c r="G497" t="s">
        <v>20</v>
      </c>
      <c r="H497" s="7">
        <v>195</v>
      </c>
      <c r="I497" s="5">
        <f>IF(H497=0,0,ROUND(E497/H497,2))</f>
        <v>68.02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tr">
        <f>LEFT(P497,SEARCH("/",P497)-1)</f>
        <v>theater</v>
      </c>
      <c r="R497" t="str">
        <f>RIGHT(P497,LEN(P497)-SEARCH("/",P497))</f>
        <v>plays</v>
      </c>
    </row>
    <row r="498" spans="1:18" ht="17" x14ac:dyDescent="0.2">
      <c r="A498">
        <v>496</v>
      </c>
      <c r="B498" t="s">
        <v>1040</v>
      </c>
      <c r="C498" s="3" t="s">
        <v>1041</v>
      </c>
      <c r="D498" s="5">
        <v>183800</v>
      </c>
      <c r="E498" s="5">
        <v>1667</v>
      </c>
      <c r="F498" s="7">
        <f>ROUND(E498/D498*100,0)</f>
        <v>1</v>
      </c>
      <c r="G498" t="s">
        <v>14</v>
      </c>
      <c r="H498" s="7">
        <v>54</v>
      </c>
      <c r="I498" s="5">
        <f>IF(H498=0,0,ROUND(E498/H498,2))</f>
        <v>30.87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tr">
        <f>LEFT(P498,SEARCH("/",P498)-1)</f>
        <v>film &amp; video</v>
      </c>
      <c r="R498" t="str">
        <f>RIGHT(P498,LEN(P498)-SEARCH("/",P498))</f>
        <v>animation</v>
      </c>
    </row>
    <row r="499" spans="1:18" ht="17" x14ac:dyDescent="0.2">
      <c r="A499">
        <v>497</v>
      </c>
      <c r="B499" t="s">
        <v>1042</v>
      </c>
      <c r="C499" s="3" t="s">
        <v>1043</v>
      </c>
      <c r="D499" s="5">
        <v>9800</v>
      </c>
      <c r="E499" s="5">
        <v>3349</v>
      </c>
      <c r="F499" s="7">
        <f>ROUND(E499/D499*100,0)</f>
        <v>34</v>
      </c>
      <c r="G499" t="s">
        <v>14</v>
      </c>
      <c r="H499" s="7">
        <v>120</v>
      </c>
      <c r="I499" s="5">
        <f>IF(H499=0,0,ROUND(E499/H499,2))</f>
        <v>27.91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tr">
        <f>LEFT(P499,SEARCH("/",P499)-1)</f>
        <v>technology</v>
      </c>
      <c r="R499" t="str">
        <f>RIGHT(P499,LEN(P499)-SEARCH("/",P499))</f>
        <v>wearables</v>
      </c>
    </row>
    <row r="500" spans="1:18" ht="17" x14ac:dyDescent="0.2">
      <c r="A500">
        <v>498</v>
      </c>
      <c r="B500" t="s">
        <v>1044</v>
      </c>
      <c r="C500" s="3" t="s">
        <v>1045</v>
      </c>
      <c r="D500" s="5">
        <v>193400</v>
      </c>
      <c r="E500" s="5">
        <v>46317</v>
      </c>
      <c r="F500" s="7">
        <f>ROUND(E500/D500*100,0)</f>
        <v>24</v>
      </c>
      <c r="G500" t="s">
        <v>14</v>
      </c>
      <c r="H500" s="7">
        <v>579</v>
      </c>
      <c r="I500" s="5">
        <f>IF(H500=0,0,ROUND(E500/H500,2))</f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tr">
        <f>LEFT(P500,SEARCH("/",P500)-1)</f>
        <v>technology</v>
      </c>
      <c r="R500" t="str">
        <f>RIGHT(P500,LEN(P500)-SEARCH("/",P500))</f>
        <v>web</v>
      </c>
    </row>
    <row r="501" spans="1:18" ht="34" x14ac:dyDescent="0.2">
      <c r="A501">
        <v>499</v>
      </c>
      <c r="B501" t="s">
        <v>1046</v>
      </c>
      <c r="C501" s="3" t="s">
        <v>1047</v>
      </c>
      <c r="D501" s="5">
        <v>163800</v>
      </c>
      <c r="E501" s="5">
        <v>78743</v>
      </c>
      <c r="F501" s="7">
        <f>ROUND(E501/D501*100,0)</f>
        <v>48</v>
      </c>
      <c r="G501" t="s">
        <v>14</v>
      </c>
      <c r="H501" s="7">
        <v>2072</v>
      </c>
      <c r="I501" s="5">
        <f>IF(H501=0,0,ROUND(E501/H501,2))</f>
        <v>38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tr">
        <f>LEFT(P501,SEARCH("/",P501)-1)</f>
        <v>film &amp; video</v>
      </c>
      <c r="R501" t="str">
        <f>RIGHT(P501,LEN(P501)-SEARCH("/",P501))</f>
        <v>documentary</v>
      </c>
    </row>
    <row r="502" spans="1:18" ht="17" x14ac:dyDescent="0.2">
      <c r="A502">
        <v>500</v>
      </c>
      <c r="B502" t="s">
        <v>1048</v>
      </c>
      <c r="C502" s="3" t="s">
        <v>1049</v>
      </c>
      <c r="D502" s="5">
        <v>100</v>
      </c>
      <c r="E502" s="5">
        <v>0</v>
      </c>
      <c r="F502" s="7">
        <f>ROUND(E502/D502*100,0)</f>
        <v>0</v>
      </c>
      <c r="G502" t="s">
        <v>14</v>
      </c>
      <c r="H502" s="7">
        <v>0</v>
      </c>
      <c r="I502" s="5">
        <f>IF(H502=0,0,ROUND(E502/H502,2))</f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tr">
        <f>LEFT(P502,SEARCH("/",P502)-1)</f>
        <v>theater</v>
      </c>
      <c r="R502" t="str">
        <f>RIGHT(P502,LEN(P502)-SEARCH("/",P502))</f>
        <v>plays</v>
      </c>
    </row>
    <row r="503" spans="1:18" ht="17" x14ac:dyDescent="0.2">
      <c r="A503">
        <v>501</v>
      </c>
      <c r="B503" t="s">
        <v>1050</v>
      </c>
      <c r="C503" s="3" t="s">
        <v>1051</v>
      </c>
      <c r="D503" s="5">
        <v>153600</v>
      </c>
      <c r="E503" s="5">
        <v>107743</v>
      </c>
      <c r="F503" s="7">
        <f>ROUND(E503/D503*100,0)</f>
        <v>70</v>
      </c>
      <c r="G503" t="s">
        <v>14</v>
      </c>
      <c r="H503" s="7">
        <v>1796</v>
      </c>
      <c r="I503" s="5">
        <f>IF(H503=0,0,ROUND(E503/H503,2))</f>
        <v>59.99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>LEFT(P503,SEARCH("/",P503)-1)</f>
        <v>film &amp; video</v>
      </c>
      <c r="R503" t="str">
        <f>RIGHT(P503,LEN(P503)-SEARCH("/",P503))</f>
        <v>documentary</v>
      </c>
    </row>
    <row r="504" spans="1:18" ht="17" x14ac:dyDescent="0.2">
      <c r="A504">
        <v>502</v>
      </c>
      <c r="B504" t="s">
        <v>477</v>
      </c>
      <c r="C504" s="3" t="s">
        <v>1052</v>
      </c>
      <c r="D504" s="5">
        <v>1300</v>
      </c>
      <c r="E504" s="5">
        <v>6889</v>
      </c>
      <c r="F504" s="7">
        <f>ROUND(E504/D504*100,0)</f>
        <v>530</v>
      </c>
      <c r="G504" t="s">
        <v>20</v>
      </c>
      <c r="H504" s="7">
        <v>186</v>
      </c>
      <c r="I504" s="5">
        <f>IF(H504=0,0,ROUND(E504/H504,2))</f>
        <v>37.04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>LEFT(P504,SEARCH("/",P504)-1)</f>
        <v>games</v>
      </c>
      <c r="R504" t="str">
        <f>RIGHT(P504,LEN(P504)-SEARCH("/",P504))</f>
        <v>video games</v>
      </c>
    </row>
    <row r="505" spans="1:18" ht="34" x14ac:dyDescent="0.2">
      <c r="A505">
        <v>503</v>
      </c>
      <c r="B505" t="s">
        <v>1053</v>
      </c>
      <c r="C505" s="3" t="s">
        <v>1054</v>
      </c>
      <c r="D505" s="5">
        <v>25500</v>
      </c>
      <c r="E505" s="5">
        <v>45983</v>
      </c>
      <c r="F505" s="7">
        <f>ROUND(E505/D505*100,0)</f>
        <v>180</v>
      </c>
      <c r="G505" t="s">
        <v>20</v>
      </c>
      <c r="H505" s="7">
        <v>460</v>
      </c>
      <c r="I505" s="5">
        <f>IF(H505=0,0,ROUND(E505/H505,2))</f>
        <v>99.96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>LEFT(P505,SEARCH("/",P505)-1)</f>
        <v>film &amp; video</v>
      </c>
      <c r="R505" t="str">
        <f>RIGHT(P505,LEN(P505)-SEARCH("/",P505))</f>
        <v>drama</v>
      </c>
    </row>
    <row r="506" spans="1:18" ht="17" x14ac:dyDescent="0.2">
      <c r="A506">
        <v>504</v>
      </c>
      <c r="B506" t="s">
        <v>1055</v>
      </c>
      <c r="C506" s="3" t="s">
        <v>1056</v>
      </c>
      <c r="D506" s="5">
        <v>7500</v>
      </c>
      <c r="E506" s="5">
        <v>6924</v>
      </c>
      <c r="F506" s="7">
        <f>ROUND(E506/D506*100,0)</f>
        <v>92</v>
      </c>
      <c r="G506" t="s">
        <v>14</v>
      </c>
      <c r="H506" s="7">
        <v>62</v>
      </c>
      <c r="I506" s="5">
        <f>IF(H506=0,0,ROUND(E506/H506,2))</f>
        <v>111.68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>LEFT(P506,SEARCH("/",P506)-1)</f>
        <v>music</v>
      </c>
      <c r="R506" t="str">
        <f>RIGHT(P506,LEN(P506)-SEARCH("/",P506))</f>
        <v>rock</v>
      </c>
    </row>
    <row r="507" spans="1:18" ht="17" x14ac:dyDescent="0.2">
      <c r="A507">
        <v>505</v>
      </c>
      <c r="B507" t="s">
        <v>1057</v>
      </c>
      <c r="C507" s="3" t="s">
        <v>1058</v>
      </c>
      <c r="D507" s="5">
        <v>89900</v>
      </c>
      <c r="E507" s="5">
        <v>12497</v>
      </c>
      <c r="F507" s="7">
        <f>ROUND(E507/D507*100,0)</f>
        <v>14</v>
      </c>
      <c r="G507" t="s">
        <v>14</v>
      </c>
      <c r="H507" s="7">
        <v>347</v>
      </c>
      <c r="I507" s="5">
        <f>IF(H507=0,0,ROUND(E507/H507,2))</f>
        <v>36.01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>LEFT(P507,SEARCH("/",P507)-1)</f>
        <v>publishing</v>
      </c>
      <c r="R507" t="str">
        <f>RIGHT(P507,LEN(P507)-SEARCH("/",P507))</f>
        <v>radio &amp; podcasts</v>
      </c>
    </row>
    <row r="508" spans="1:18" ht="17" x14ac:dyDescent="0.2">
      <c r="A508">
        <v>506</v>
      </c>
      <c r="B508" t="s">
        <v>1059</v>
      </c>
      <c r="C508" s="3" t="s">
        <v>1060</v>
      </c>
      <c r="D508" s="5">
        <v>18000</v>
      </c>
      <c r="E508" s="5">
        <v>166874</v>
      </c>
      <c r="F508" s="7">
        <f>ROUND(E508/D508*100,0)</f>
        <v>927</v>
      </c>
      <c r="G508" t="s">
        <v>20</v>
      </c>
      <c r="H508" s="7">
        <v>2528</v>
      </c>
      <c r="I508" s="5">
        <f>IF(H508=0,0,ROUND(E508/H508,2))</f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>LEFT(P508,SEARCH("/",P508)-1)</f>
        <v>theater</v>
      </c>
      <c r="R508" t="str">
        <f>RIGHT(P508,LEN(P508)-SEARCH("/",P508))</f>
        <v>plays</v>
      </c>
    </row>
    <row r="509" spans="1:18" ht="34" x14ac:dyDescent="0.2">
      <c r="A509">
        <v>507</v>
      </c>
      <c r="B509" t="s">
        <v>1061</v>
      </c>
      <c r="C509" s="3" t="s">
        <v>1062</v>
      </c>
      <c r="D509" s="5">
        <v>2100</v>
      </c>
      <c r="E509" s="5">
        <v>837</v>
      </c>
      <c r="F509" s="7">
        <f>ROUND(E509/D509*100,0)</f>
        <v>40</v>
      </c>
      <c r="G509" t="s">
        <v>14</v>
      </c>
      <c r="H509" s="7">
        <v>19</v>
      </c>
      <c r="I509" s="5">
        <f>IF(H509=0,0,ROUND(E509/H509,2))</f>
        <v>44.05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>LEFT(P509,SEARCH("/",P509)-1)</f>
        <v>technology</v>
      </c>
      <c r="R509" t="str">
        <f>RIGHT(P509,LEN(P509)-SEARCH("/",P509))</f>
        <v>web</v>
      </c>
    </row>
    <row r="510" spans="1:18" ht="17" x14ac:dyDescent="0.2">
      <c r="A510">
        <v>508</v>
      </c>
      <c r="B510" t="s">
        <v>1063</v>
      </c>
      <c r="C510" s="3" t="s">
        <v>1064</v>
      </c>
      <c r="D510" s="5">
        <v>172700</v>
      </c>
      <c r="E510" s="5">
        <v>193820</v>
      </c>
      <c r="F510" s="7">
        <f>ROUND(E510/D510*100,0)</f>
        <v>112</v>
      </c>
      <c r="G510" t="s">
        <v>20</v>
      </c>
      <c r="H510" s="7">
        <v>3657</v>
      </c>
      <c r="I510" s="5">
        <f>IF(H510=0,0,ROUND(E510/H510,2))</f>
        <v>53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>LEFT(P510,SEARCH("/",P510)-1)</f>
        <v>theater</v>
      </c>
      <c r="R510" t="str">
        <f>RIGHT(P510,LEN(P510)-SEARCH("/",P510))</f>
        <v>plays</v>
      </c>
    </row>
    <row r="511" spans="1:18" ht="17" x14ac:dyDescent="0.2">
      <c r="A511">
        <v>509</v>
      </c>
      <c r="B511" t="s">
        <v>398</v>
      </c>
      <c r="C511" s="3" t="s">
        <v>1065</v>
      </c>
      <c r="D511" s="5">
        <v>168500</v>
      </c>
      <c r="E511" s="5">
        <v>119510</v>
      </c>
      <c r="F511" s="7">
        <f>ROUND(E511/D511*100,0)</f>
        <v>71</v>
      </c>
      <c r="G511" t="s">
        <v>14</v>
      </c>
      <c r="H511" s="7">
        <v>1258</v>
      </c>
      <c r="I511" s="5">
        <f>IF(H511=0,0,ROUND(E511/H511,2))</f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>LEFT(P511,SEARCH("/",P511)-1)</f>
        <v>theater</v>
      </c>
      <c r="R511" t="str">
        <f>RIGHT(P511,LEN(P511)-SEARCH("/",P511))</f>
        <v>plays</v>
      </c>
    </row>
    <row r="512" spans="1:18" ht="17" x14ac:dyDescent="0.2">
      <c r="A512">
        <v>510</v>
      </c>
      <c r="B512" t="s">
        <v>1066</v>
      </c>
      <c r="C512" s="3" t="s">
        <v>1067</v>
      </c>
      <c r="D512" s="5">
        <v>7800</v>
      </c>
      <c r="E512" s="5">
        <v>9289</v>
      </c>
      <c r="F512" s="7">
        <f>ROUND(E512/D512*100,0)</f>
        <v>119</v>
      </c>
      <c r="G512" t="s">
        <v>20</v>
      </c>
      <c r="H512" s="7">
        <v>131</v>
      </c>
      <c r="I512" s="5">
        <f>IF(H512=0,0,ROUND(E512/H512,2))</f>
        <v>70.91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>LEFT(P512,SEARCH("/",P512)-1)</f>
        <v>film &amp; video</v>
      </c>
      <c r="R512" t="str">
        <f>RIGHT(P512,LEN(P512)-SEARCH("/",P512))</f>
        <v>drama</v>
      </c>
    </row>
    <row r="513" spans="1:18" ht="17" x14ac:dyDescent="0.2">
      <c r="A513">
        <v>511</v>
      </c>
      <c r="B513" t="s">
        <v>1068</v>
      </c>
      <c r="C513" s="3" t="s">
        <v>1069</v>
      </c>
      <c r="D513" s="5">
        <v>147800</v>
      </c>
      <c r="E513" s="5">
        <v>35498</v>
      </c>
      <c r="F513" s="7">
        <f>ROUND(E513/D513*100,0)</f>
        <v>24</v>
      </c>
      <c r="G513" t="s">
        <v>14</v>
      </c>
      <c r="H513" s="7">
        <v>362</v>
      </c>
      <c r="I513" s="5">
        <f>IF(H513=0,0,ROUND(E513/H513,2))</f>
        <v>98.06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>LEFT(P513,SEARCH("/",P513)-1)</f>
        <v>theater</v>
      </c>
      <c r="R513" t="str">
        <f>RIGHT(P513,LEN(P513)-SEARCH("/",P513))</f>
        <v>plays</v>
      </c>
    </row>
    <row r="514" spans="1:18" ht="17" x14ac:dyDescent="0.2">
      <c r="A514">
        <v>512</v>
      </c>
      <c r="B514" t="s">
        <v>1070</v>
      </c>
      <c r="C514" s="3" t="s">
        <v>1071</v>
      </c>
      <c r="D514" s="5">
        <v>9100</v>
      </c>
      <c r="E514" s="5">
        <v>12678</v>
      </c>
      <c r="F514" s="7">
        <f>ROUND(E514/D514*100,0)</f>
        <v>139</v>
      </c>
      <c r="G514" t="s">
        <v>20</v>
      </c>
      <c r="H514" s="7">
        <v>239</v>
      </c>
      <c r="I514" s="5">
        <f>IF(H514=0,0,ROUND(E514/H514,2))</f>
        <v>53.05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>LEFT(P514,SEARCH("/",P514)-1)</f>
        <v>games</v>
      </c>
      <c r="R514" t="str">
        <f>RIGHT(P514,LEN(P514)-SEARCH("/",P514))</f>
        <v>video games</v>
      </c>
    </row>
    <row r="515" spans="1:18" ht="17" x14ac:dyDescent="0.2">
      <c r="A515">
        <v>513</v>
      </c>
      <c r="B515" t="s">
        <v>1072</v>
      </c>
      <c r="C515" s="3" t="s">
        <v>1073</v>
      </c>
      <c r="D515" s="5">
        <v>8300</v>
      </c>
      <c r="E515" s="5">
        <v>3260</v>
      </c>
      <c r="F515" s="7">
        <f>ROUND(E515/D515*100,0)</f>
        <v>39</v>
      </c>
      <c r="G515" t="s">
        <v>74</v>
      </c>
      <c r="H515" s="7">
        <v>35</v>
      </c>
      <c r="I515" s="5">
        <f>IF(H515=0,0,ROUND(E515/H515,2))</f>
        <v>93.14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>LEFT(P515,SEARCH("/",P515)-1)</f>
        <v>film &amp; video</v>
      </c>
      <c r="R515" t="str">
        <f>RIGHT(P515,LEN(P515)-SEARCH("/",P515))</f>
        <v>television</v>
      </c>
    </row>
    <row r="516" spans="1:18" ht="17" x14ac:dyDescent="0.2">
      <c r="A516">
        <v>514</v>
      </c>
      <c r="B516" t="s">
        <v>1074</v>
      </c>
      <c r="C516" s="3" t="s">
        <v>1075</v>
      </c>
      <c r="D516" s="5">
        <v>138700</v>
      </c>
      <c r="E516" s="5">
        <v>31123</v>
      </c>
      <c r="F516" s="7">
        <f>ROUND(E516/D516*100,0)</f>
        <v>22</v>
      </c>
      <c r="G516" t="s">
        <v>74</v>
      </c>
      <c r="H516" s="7">
        <v>528</v>
      </c>
      <c r="I516" s="5">
        <f>IF(H516=0,0,ROUND(E516/H516,2))</f>
        <v>58.95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>LEFT(P516,SEARCH("/",P516)-1)</f>
        <v>music</v>
      </c>
      <c r="R516" t="str">
        <f>RIGHT(P516,LEN(P516)-SEARCH("/",P516))</f>
        <v>rock</v>
      </c>
    </row>
    <row r="517" spans="1:18" ht="17" x14ac:dyDescent="0.2">
      <c r="A517">
        <v>515</v>
      </c>
      <c r="B517" t="s">
        <v>1076</v>
      </c>
      <c r="C517" s="3" t="s">
        <v>1077</v>
      </c>
      <c r="D517" s="5">
        <v>8600</v>
      </c>
      <c r="E517" s="5">
        <v>4797</v>
      </c>
      <c r="F517" s="7">
        <f>ROUND(E517/D517*100,0)</f>
        <v>56</v>
      </c>
      <c r="G517" t="s">
        <v>14</v>
      </c>
      <c r="H517" s="7">
        <v>133</v>
      </c>
      <c r="I517" s="5">
        <f>IF(H517=0,0,ROUND(E517/H517,2))</f>
        <v>36.07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>LEFT(P517,SEARCH("/",P517)-1)</f>
        <v>theater</v>
      </c>
      <c r="R517" t="str">
        <f>RIGHT(P517,LEN(P517)-SEARCH("/",P517))</f>
        <v>plays</v>
      </c>
    </row>
    <row r="518" spans="1:18" ht="17" x14ac:dyDescent="0.2">
      <c r="A518">
        <v>516</v>
      </c>
      <c r="B518" t="s">
        <v>1078</v>
      </c>
      <c r="C518" s="3" t="s">
        <v>1079</v>
      </c>
      <c r="D518" s="5">
        <v>125400</v>
      </c>
      <c r="E518" s="5">
        <v>53324</v>
      </c>
      <c r="F518" s="7">
        <f>ROUND(E518/D518*100,0)</f>
        <v>43</v>
      </c>
      <c r="G518" t="s">
        <v>14</v>
      </c>
      <c r="H518" s="7">
        <v>846</v>
      </c>
      <c r="I518" s="5">
        <f>IF(H518=0,0,ROUND(E518/H518,2))</f>
        <v>63.03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>LEFT(P518,SEARCH("/",P518)-1)</f>
        <v>publishing</v>
      </c>
      <c r="R518" t="str">
        <f>RIGHT(P518,LEN(P518)-SEARCH("/",P518))</f>
        <v>nonfiction</v>
      </c>
    </row>
    <row r="519" spans="1:18" ht="17" x14ac:dyDescent="0.2">
      <c r="A519">
        <v>517</v>
      </c>
      <c r="B519" t="s">
        <v>1080</v>
      </c>
      <c r="C519" s="3" t="s">
        <v>1081</v>
      </c>
      <c r="D519" s="5">
        <v>5900</v>
      </c>
      <c r="E519" s="5">
        <v>6608</v>
      </c>
      <c r="F519" s="7">
        <f>ROUND(E519/D519*100,0)</f>
        <v>112</v>
      </c>
      <c r="G519" t="s">
        <v>20</v>
      </c>
      <c r="H519" s="7">
        <v>78</v>
      </c>
      <c r="I519" s="5">
        <f>IF(H519=0,0,ROUND(E519/H519,2))</f>
        <v>84.72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>LEFT(P519,SEARCH("/",P519)-1)</f>
        <v>food</v>
      </c>
      <c r="R519" t="str">
        <f>RIGHT(P519,LEN(P519)-SEARCH("/",P519))</f>
        <v>food trucks</v>
      </c>
    </row>
    <row r="520" spans="1:18" ht="34" x14ac:dyDescent="0.2">
      <c r="A520">
        <v>518</v>
      </c>
      <c r="B520" t="s">
        <v>1082</v>
      </c>
      <c r="C520" s="3" t="s">
        <v>1083</v>
      </c>
      <c r="D520" s="5">
        <v>8800</v>
      </c>
      <c r="E520" s="5">
        <v>622</v>
      </c>
      <c r="F520" s="7">
        <f>ROUND(E520/D520*100,0)</f>
        <v>7</v>
      </c>
      <c r="G520" t="s">
        <v>14</v>
      </c>
      <c r="H520" s="7">
        <v>10</v>
      </c>
      <c r="I520" s="5">
        <f>IF(H520=0,0,ROUND(E520/H520,2))</f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>LEFT(P520,SEARCH("/",P520)-1)</f>
        <v>film &amp; video</v>
      </c>
      <c r="R520" t="str">
        <f>RIGHT(P520,LEN(P520)-SEARCH("/",P520))</f>
        <v>animation</v>
      </c>
    </row>
    <row r="521" spans="1:18" ht="17" x14ac:dyDescent="0.2">
      <c r="A521">
        <v>519</v>
      </c>
      <c r="B521" t="s">
        <v>1084</v>
      </c>
      <c r="C521" s="3" t="s">
        <v>1085</v>
      </c>
      <c r="D521" s="5">
        <v>177700</v>
      </c>
      <c r="E521" s="5">
        <v>180802</v>
      </c>
      <c r="F521" s="7">
        <f>ROUND(E521/D521*100,0)</f>
        <v>102</v>
      </c>
      <c r="G521" t="s">
        <v>20</v>
      </c>
      <c r="H521" s="7">
        <v>1773</v>
      </c>
      <c r="I521" s="5">
        <f>IF(H521=0,0,ROUND(E521/H521,2))</f>
        <v>101.98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>LEFT(P521,SEARCH("/",P521)-1)</f>
        <v>music</v>
      </c>
      <c r="R521" t="str">
        <f>RIGHT(P521,LEN(P521)-SEARCH("/",P521))</f>
        <v>rock</v>
      </c>
    </row>
    <row r="522" spans="1:18" ht="17" x14ac:dyDescent="0.2">
      <c r="A522">
        <v>520</v>
      </c>
      <c r="B522" t="s">
        <v>1086</v>
      </c>
      <c r="C522" s="3" t="s">
        <v>1087</v>
      </c>
      <c r="D522" s="5">
        <v>800</v>
      </c>
      <c r="E522" s="5">
        <v>3406</v>
      </c>
      <c r="F522" s="7">
        <f>ROUND(E522/D522*100,0)</f>
        <v>426</v>
      </c>
      <c r="G522" t="s">
        <v>20</v>
      </c>
      <c r="H522" s="7">
        <v>32</v>
      </c>
      <c r="I522" s="5">
        <f>IF(H522=0,0,ROUND(E522/H522,2))</f>
        <v>106.44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>LEFT(P522,SEARCH("/",P522)-1)</f>
        <v>theater</v>
      </c>
      <c r="R522" t="str">
        <f>RIGHT(P522,LEN(P522)-SEARCH("/",P522))</f>
        <v>plays</v>
      </c>
    </row>
    <row r="523" spans="1:18" ht="17" x14ac:dyDescent="0.2">
      <c r="A523">
        <v>521</v>
      </c>
      <c r="B523" t="s">
        <v>1088</v>
      </c>
      <c r="C523" s="3" t="s">
        <v>141</v>
      </c>
      <c r="D523" s="5">
        <v>7600</v>
      </c>
      <c r="E523" s="5">
        <v>11061</v>
      </c>
      <c r="F523" s="7">
        <f>ROUND(E523/D523*100,0)</f>
        <v>146</v>
      </c>
      <c r="G523" t="s">
        <v>20</v>
      </c>
      <c r="H523" s="7">
        <v>369</v>
      </c>
      <c r="I523" s="5">
        <f>IF(H523=0,0,ROUND(E523/H523,2))</f>
        <v>29.98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>LEFT(P523,SEARCH("/",P523)-1)</f>
        <v>film &amp; video</v>
      </c>
      <c r="R523" t="str">
        <f>RIGHT(P523,LEN(P523)-SEARCH("/",P523))</f>
        <v>drama</v>
      </c>
    </row>
    <row r="524" spans="1:18" ht="34" x14ac:dyDescent="0.2">
      <c r="A524">
        <v>522</v>
      </c>
      <c r="B524" t="s">
        <v>1089</v>
      </c>
      <c r="C524" s="3" t="s">
        <v>1090</v>
      </c>
      <c r="D524" s="5">
        <v>50500</v>
      </c>
      <c r="E524" s="5">
        <v>16389</v>
      </c>
      <c r="F524" s="7">
        <f>ROUND(E524/D524*100,0)</f>
        <v>32</v>
      </c>
      <c r="G524" t="s">
        <v>14</v>
      </c>
      <c r="H524" s="7">
        <v>191</v>
      </c>
      <c r="I524" s="5">
        <f>IF(H524=0,0,ROUND(E524/H524,2))</f>
        <v>85.81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>LEFT(P524,SEARCH("/",P524)-1)</f>
        <v>film &amp; video</v>
      </c>
      <c r="R524" t="str">
        <f>RIGHT(P524,LEN(P524)-SEARCH("/",P524))</f>
        <v>shorts</v>
      </c>
    </row>
    <row r="525" spans="1:18" ht="17" x14ac:dyDescent="0.2">
      <c r="A525">
        <v>523</v>
      </c>
      <c r="B525" t="s">
        <v>1091</v>
      </c>
      <c r="C525" s="3" t="s">
        <v>1092</v>
      </c>
      <c r="D525" s="5">
        <v>900</v>
      </c>
      <c r="E525" s="5">
        <v>6303</v>
      </c>
      <c r="F525" s="7">
        <f>ROUND(E525/D525*100,0)</f>
        <v>700</v>
      </c>
      <c r="G525" t="s">
        <v>20</v>
      </c>
      <c r="H525" s="7">
        <v>89</v>
      </c>
      <c r="I525" s="5">
        <f>IF(H525=0,0,ROUND(E525/H525,2))</f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>LEFT(P525,SEARCH("/",P525)-1)</f>
        <v>film &amp; video</v>
      </c>
      <c r="R525" t="str">
        <f>RIGHT(P525,LEN(P525)-SEARCH("/",P525))</f>
        <v>shorts</v>
      </c>
    </row>
    <row r="526" spans="1:18" ht="17" x14ac:dyDescent="0.2">
      <c r="A526">
        <v>524</v>
      </c>
      <c r="B526" t="s">
        <v>1093</v>
      </c>
      <c r="C526" s="3" t="s">
        <v>1094</v>
      </c>
      <c r="D526" s="5">
        <v>96700</v>
      </c>
      <c r="E526" s="5">
        <v>81136</v>
      </c>
      <c r="F526" s="7">
        <f>ROUND(E526/D526*100,0)</f>
        <v>84</v>
      </c>
      <c r="G526" t="s">
        <v>14</v>
      </c>
      <c r="H526" s="7">
        <v>1979</v>
      </c>
      <c r="I526" s="5">
        <f>IF(H526=0,0,ROUND(E526/H526,2))</f>
        <v>41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>LEFT(P526,SEARCH("/",P526)-1)</f>
        <v>theater</v>
      </c>
      <c r="R526" t="str">
        <f>RIGHT(P526,LEN(P526)-SEARCH("/",P526))</f>
        <v>plays</v>
      </c>
    </row>
    <row r="527" spans="1:18" ht="34" x14ac:dyDescent="0.2">
      <c r="A527">
        <v>525</v>
      </c>
      <c r="B527" t="s">
        <v>1095</v>
      </c>
      <c r="C527" s="3" t="s">
        <v>1096</v>
      </c>
      <c r="D527" s="5">
        <v>2100</v>
      </c>
      <c r="E527" s="5">
        <v>1768</v>
      </c>
      <c r="F527" s="7">
        <f>ROUND(E527/D527*100,0)</f>
        <v>84</v>
      </c>
      <c r="G527" t="s">
        <v>14</v>
      </c>
      <c r="H527" s="7">
        <v>63</v>
      </c>
      <c r="I527" s="5">
        <f>IF(H527=0,0,ROUND(E527/H527,2))</f>
        <v>28.06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>LEFT(P527,SEARCH("/",P527)-1)</f>
        <v>technology</v>
      </c>
      <c r="R527" t="str">
        <f>RIGHT(P527,LEN(P527)-SEARCH("/",P527))</f>
        <v>wearables</v>
      </c>
    </row>
    <row r="528" spans="1:18" ht="34" x14ac:dyDescent="0.2">
      <c r="A528">
        <v>526</v>
      </c>
      <c r="B528" t="s">
        <v>1097</v>
      </c>
      <c r="C528" s="3" t="s">
        <v>1098</v>
      </c>
      <c r="D528" s="5">
        <v>8300</v>
      </c>
      <c r="E528" s="5">
        <v>12944</v>
      </c>
      <c r="F528" s="7">
        <f>ROUND(E528/D528*100,0)</f>
        <v>156</v>
      </c>
      <c r="G528" t="s">
        <v>20</v>
      </c>
      <c r="H528" s="7">
        <v>147</v>
      </c>
      <c r="I528" s="5">
        <f>IF(H528=0,0,ROUND(E528/H528,2))</f>
        <v>88.05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>LEFT(P528,SEARCH("/",P528)-1)</f>
        <v>theater</v>
      </c>
      <c r="R528" t="str">
        <f>RIGHT(P528,LEN(P528)-SEARCH("/",P528))</f>
        <v>plays</v>
      </c>
    </row>
    <row r="529" spans="1:18" ht="17" x14ac:dyDescent="0.2">
      <c r="A529">
        <v>527</v>
      </c>
      <c r="B529" t="s">
        <v>1099</v>
      </c>
      <c r="C529" s="3" t="s">
        <v>1100</v>
      </c>
      <c r="D529" s="5">
        <v>189200</v>
      </c>
      <c r="E529" s="5">
        <v>188480</v>
      </c>
      <c r="F529" s="7">
        <f>ROUND(E529/D529*100,0)</f>
        <v>100</v>
      </c>
      <c r="G529" t="s">
        <v>14</v>
      </c>
      <c r="H529" s="7">
        <v>6080</v>
      </c>
      <c r="I529" s="5">
        <f>IF(H529=0,0,ROUND(E529/H529,2))</f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>LEFT(P529,SEARCH("/",P529)-1)</f>
        <v>film &amp; video</v>
      </c>
      <c r="R529" t="str">
        <f>RIGHT(P529,LEN(P529)-SEARCH("/",P529))</f>
        <v>animation</v>
      </c>
    </row>
    <row r="530" spans="1:18" ht="17" x14ac:dyDescent="0.2">
      <c r="A530">
        <v>528</v>
      </c>
      <c r="B530" t="s">
        <v>1101</v>
      </c>
      <c r="C530" s="3" t="s">
        <v>1102</v>
      </c>
      <c r="D530" s="5">
        <v>9000</v>
      </c>
      <c r="E530" s="5">
        <v>7227</v>
      </c>
      <c r="F530" s="7">
        <f>ROUND(E530/D530*100,0)</f>
        <v>80</v>
      </c>
      <c r="G530" t="s">
        <v>14</v>
      </c>
      <c r="H530" s="7">
        <v>80</v>
      </c>
      <c r="I530" s="5">
        <f>IF(H530=0,0,ROUND(E530/H530,2))</f>
        <v>90.34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>LEFT(P530,SEARCH("/",P530)-1)</f>
        <v>music</v>
      </c>
      <c r="R530" t="str">
        <f>RIGHT(P530,LEN(P530)-SEARCH("/",P530))</f>
        <v>indie rock</v>
      </c>
    </row>
    <row r="531" spans="1:18" ht="17" x14ac:dyDescent="0.2">
      <c r="A531">
        <v>529</v>
      </c>
      <c r="B531" t="s">
        <v>1103</v>
      </c>
      <c r="C531" s="3" t="s">
        <v>1104</v>
      </c>
      <c r="D531" s="5">
        <v>5100</v>
      </c>
      <c r="E531" s="5">
        <v>574</v>
      </c>
      <c r="F531" s="7">
        <f>ROUND(E531/D531*100,0)</f>
        <v>11</v>
      </c>
      <c r="G531" t="s">
        <v>14</v>
      </c>
      <c r="H531" s="7">
        <v>9</v>
      </c>
      <c r="I531" s="5">
        <f>IF(H531=0,0,ROUND(E531/H531,2))</f>
        <v>63.78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>LEFT(P531,SEARCH("/",P531)-1)</f>
        <v>games</v>
      </c>
      <c r="R531" t="str">
        <f>RIGHT(P531,LEN(P531)-SEARCH("/",P531))</f>
        <v>video games</v>
      </c>
    </row>
    <row r="532" spans="1:18" ht="34" x14ac:dyDescent="0.2">
      <c r="A532">
        <v>530</v>
      </c>
      <c r="B532" t="s">
        <v>1105</v>
      </c>
      <c r="C532" s="3" t="s">
        <v>1106</v>
      </c>
      <c r="D532" s="5">
        <v>105000</v>
      </c>
      <c r="E532" s="5">
        <v>96328</v>
      </c>
      <c r="F532" s="7">
        <f>ROUND(E532/D532*100,0)</f>
        <v>92</v>
      </c>
      <c r="G532" t="s">
        <v>14</v>
      </c>
      <c r="H532" s="7">
        <v>1784</v>
      </c>
      <c r="I532" s="5">
        <f>IF(H532=0,0,ROUND(E532/H532,2))</f>
        <v>54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>LEFT(P532,SEARCH("/",P532)-1)</f>
        <v>publishing</v>
      </c>
      <c r="R532" t="str">
        <f>RIGHT(P532,LEN(P532)-SEARCH("/",P532))</f>
        <v>fiction</v>
      </c>
    </row>
    <row r="533" spans="1:18" ht="34" x14ac:dyDescent="0.2">
      <c r="A533">
        <v>531</v>
      </c>
      <c r="B533" t="s">
        <v>1107</v>
      </c>
      <c r="C533" s="3" t="s">
        <v>1108</v>
      </c>
      <c r="D533" s="5">
        <v>186700</v>
      </c>
      <c r="E533" s="5">
        <v>178338</v>
      </c>
      <c r="F533" s="7">
        <f>ROUND(E533/D533*100,0)</f>
        <v>96</v>
      </c>
      <c r="G533" t="s">
        <v>47</v>
      </c>
      <c r="H533" s="7">
        <v>3640</v>
      </c>
      <c r="I533" s="5">
        <f>IF(H533=0,0,ROUND(E533/H533,2))</f>
        <v>48.99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>LEFT(P533,SEARCH("/",P533)-1)</f>
        <v>games</v>
      </c>
      <c r="R533" t="str">
        <f>RIGHT(P533,LEN(P533)-SEARCH("/",P533))</f>
        <v>video games</v>
      </c>
    </row>
    <row r="534" spans="1:18" ht="17" x14ac:dyDescent="0.2">
      <c r="A534">
        <v>532</v>
      </c>
      <c r="B534" t="s">
        <v>1109</v>
      </c>
      <c r="C534" s="3" t="s">
        <v>1110</v>
      </c>
      <c r="D534" s="5">
        <v>1600</v>
      </c>
      <c r="E534" s="5">
        <v>8046</v>
      </c>
      <c r="F534" s="7">
        <f>ROUND(E534/D534*100,0)</f>
        <v>503</v>
      </c>
      <c r="G534" t="s">
        <v>20</v>
      </c>
      <c r="H534" s="7">
        <v>126</v>
      </c>
      <c r="I534" s="5">
        <f>IF(H534=0,0,ROUND(E534/H534,2))</f>
        <v>63.86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>LEFT(P534,SEARCH("/",P534)-1)</f>
        <v>theater</v>
      </c>
      <c r="R534" t="str">
        <f>RIGHT(P534,LEN(P534)-SEARCH("/",P534))</f>
        <v>plays</v>
      </c>
    </row>
    <row r="535" spans="1:18" ht="17" x14ac:dyDescent="0.2">
      <c r="A535">
        <v>533</v>
      </c>
      <c r="B535" t="s">
        <v>1111</v>
      </c>
      <c r="C535" s="3" t="s">
        <v>1112</v>
      </c>
      <c r="D535" s="5">
        <v>115600</v>
      </c>
      <c r="E535" s="5">
        <v>184086</v>
      </c>
      <c r="F535" s="7">
        <f>ROUND(E535/D535*100,0)</f>
        <v>159</v>
      </c>
      <c r="G535" t="s">
        <v>20</v>
      </c>
      <c r="H535" s="7">
        <v>2218</v>
      </c>
      <c r="I535" s="5">
        <f>IF(H535=0,0,ROUND(E535/H535,2))</f>
        <v>83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>LEFT(P535,SEARCH("/",P535)-1)</f>
        <v>music</v>
      </c>
      <c r="R535" t="str">
        <f>RIGHT(P535,LEN(P535)-SEARCH("/",P535))</f>
        <v>indie rock</v>
      </c>
    </row>
    <row r="536" spans="1:18" ht="17" x14ac:dyDescent="0.2">
      <c r="A536">
        <v>534</v>
      </c>
      <c r="B536" t="s">
        <v>1113</v>
      </c>
      <c r="C536" s="3" t="s">
        <v>1114</v>
      </c>
      <c r="D536" s="5">
        <v>89100</v>
      </c>
      <c r="E536" s="5">
        <v>13385</v>
      </c>
      <c r="F536" s="7">
        <f>ROUND(E536/D536*100,0)</f>
        <v>15</v>
      </c>
      <c r="G536" t="s">
        <v>14</v>
      </c>
      <c r="H536" s="7">
        <v>243</v>
      </c>
      <c r="I536" s="5">
        <f>IF(H536=0,0,ROUND(E536/H536,2))</f>
        <v>55.08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>LEFT(P536,SEARCH("/",P536)-1)</f>
        <v>film &amp; video</v>
      </c>
      <c r="R536" t="str">
        <f>RIGHT(P536,LEN(P536)-SEARCH("/",P536))</f>
        <v>drama</v>
      </c>
    </row>
    <row r="537" spans="1:18" ht="17" x14ac:dyDescent="0.2">
      <c r="A537">
        <v>535</v>
      </c>
      <c r="B537" t="s">
        <v>1115</v>
      </c>
      <c r="C537" s="3" t="s">
        <v>1116</v>
      </c>
      <c r="D537" s="5">
        <v>2600</v>
      </c>
      <c r="E537" s="5">
        <v>12533</v>
      </c>
      <c r="F537" s="7">
        <f>ROUND(E537/D537*100,0)</f>
        <v>482</v>
      </c>
      <c r="G537" t="s">
        <v>20</v>
      </c>
      <c r="H537" s="7">
        <v>202</v>
      </c>
      <c r="I537" s="5">
        <f>IF(H537=0,0,ROUND(E537/H537,2))</f>
        <v>62.04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>LEFT(P537,SEARCH("/",P537)-1)</f>
        <v>theater</v>
      </c>
      <c r="R537" t="str">
        <f>RIGHT(P537,LEN(P537)-SEARCH("/",P537))</f>
        <v>plays</v>
      </c>
    </row>
    <row r="538" spans="1:18" ht="17" x14ac:dyDescent="0.2">
      <c r="A538">
        <v>536</v>
      </c>
      <c r="B538" t="s">
        <v>1117</v>
      </c>
      <c r="C538" s="3" t="s">
        <v>1118</v>
      </c>
      <c r="D538" s="5">
        <v>9800</v>
      </c>
      <c r="E538" s="5">
        <v>14697</v>
      </c>
      <c r="F538" s="7">
        <f>ROUND(E538/D538*100,0)</f>
        <v>150</v>
      </c>
      <c r="G538" t="s">
        <v>20</v>
      </c>
      <c r="H538" s="7">
        <v>140</v>
      </c>
      <c r="I538" s="5">
        <f>IF(H538=0,0,ROUND(E538/H538,2))</f>
        <v>104.98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>LEFT(P538,SEARCH("/",P538)-1)</f>
        <v>publishing</v>
      </c>
      <c r="R538" t="str">
        <f>RIGHT(P538,LEN(P538)-SEARCH("/",P538))</f>
        <v>fiction</v>
      </c>
    </row>
    <row r="539" spans="1:18" ht="17" x14ac:dyDescent="0.2">
      <c r="A539">
        <v>537</v>
      </c>
      <c r="B539" t="s">
        <v>1119</v>
      </c>
      <c r="C539" s="3" t="s">
        <v>1120</v>
      </c>
      <c r="D539" s="5">
        <v>84400</v>
      </c>
      <c r="E539" s="5">
        <v>98935</v>
      </c>
      <c r="F539" s="7">
        <f>ROUND(E539/D539*100,0)</f>
        <v>117</v>
      </c>
      <c r="G539" t="s">
        <v>20</v>
      </c>
      <c r="H539" s="7">
        <v>1052</v>
      </c>
      <c r="I539" s="5">
        <f>IF(H539=0,0,ROUND(E539/H539,2))</f>
        <v>94.04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>LEFT(P539,SEARCH("/",P539)-1)</f>
        <v>film &amp; video</v>
      </c>
      <c r="R539" t="str">
        <f>RIGHT(P539,LEN(P539)-SEARCH("/",P539))</f>
        <v>documentary</v>
      </c>
    </row>
    <row r="540" spans="1:18" ht="17" x14ac:dyDescent="0.2">
      <c r="A540">
        <v>538</v>
      </c>
      <c r="B540" t="s">
        <v>1121</v>
      </c>
      <c r="C540" s="3" t="s">
        <v>1122</v>
      </c>
      <c r="D540" s="5">
        <v>151300</v>
      </c>
      <c r="E540" s="5">
        <v>57034</v>
      </c>
      <c r="F540" s="7">
        <f>ROUND(E540/D540*100,0)</f>
        <v>38</v>
      </c>
      <c r="G540" t="s">
        <v>14</v>
      </c>
      <c r="H540" s="7">
        <v>1296</v>
      </c>
      <c r="I540" s="5">
        <f>IF(H540=0,0,ROUND(E540/H540,2))</f>
        <v>44.01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>LEFT(P540,SEARCH("/",P540)-1)</f>
        <v>games</v>
      </c>
      <c r="R540" t="str">
        <f>RIGHT(P540,LEN(P540)-SEARCH("/",P540))</f>
        <v>mobile games</v>
      </c>
    </row>
    <row r="541" spans="1:18" ht="17" x14ac:dyDescent="0.2">
      <c r="A541">
        <v>539</v>
      </c>
      <c r="B541" t="s">
        <v>1123</v>
      </c>
      <c r="C541" s="3" t="s">
        <v>1124</v>
      </c>
      <c r="D541" s="5">
        <v>9800</v>
      </c>
      <c r="E541" s="5">
        <v>7120</v>
      </c>
      <c r="F541" s="7">
        <f>ROUND(E541/D541*100,0)</f>
        <v>73</v>
      </c>
      <c r="G541" t="s">
        <v>14</v>
      </c>
      <c r="H541" s="7">
        <v>77</v>
      </c>
      <c r="I541" s="5">
        <f>IF(H541=0,0,ROUND(E541/H541,2))</f>
        <v>92.47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>LEFT(P541,SEARCH("/",P541)-1)</f>
        <v>food</v>
      </c>
      <c r="R541" t="str">
        <f>RIGHT(P541,LEN(P541)-SEARCH("/",P541))</f>
        <v>food trucks</v>
      </c>
    </row>
    <row r="542" spans="1:18" ht="17" x14ac:dyDescent="0.2">
      <c r="A542">
        <v>540</v>
      </c>
      <c r="B542" t="s">
        <v>1125</v>
      </c>
      <c r="C542" s="3" t="s">
        <v>1126</v>
      </c>
      <c r="D542" s="5">
        <v>5300</v>
      </c>
      <c r="E542" s="5">
        <v>14097</v>
      </c>
      <c r="F542" s="7">
        <f>ROUND(E542/D542*100,0)</f>
        <v>266</v>
      </c>
      <c r="G542" t="s">
        <v>20</v>
      </c>
      <c r="H542" s="7">
        <v>247</v>
      </c>
      <c r="I542" s="5">
        <f>IF(H542=0,0,ROUND(E542/H542,2))</f>
        <v>57.07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>LEFT(P542,SEARCH("/",P542)-1)</f>
        <v>photography</v>
      </c>
      <c r="R542" t="str">
        <f>RIGHT(P542,LEN(P542)-SEARCH("/",P542))</f>
        <v>photography books</v>
      </c>
    </row>
    <row r="543" spans="1:18" ht="17" x14ac:dyDescent="0.2">
      <c r="A543">
        <v>541</v>
      </c>
      <c r="B543" t="s">
        <v>1127</v>
      </c>
      <c r="C543" s="3" t="s">
        <v>1128</v>
      </c>
      <c r="D543" s="5">
        <v>178000</v>
      </c>
      <c r="E543" s="5">
        <v>43086</v>
      </c>
      <c r="F543" s="7">
        <f>ROUND(E543/D543*100,0)</f>
        <v>24</v>
      </c>
      <c r="G543" t="s">
        <v>14</v>
      </c>
      <c r="H543" s="7">
        <v>395</v>
      </c>
      <c r="I543" s="5">
        <f>IF(H543=0,0,ROUND(E543/H543,2))</f>
        <v>109.08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>LEFT(P543,SEARCH("/",P543)-1)</f>
        <v>games</v>
      </c>
      <c r="R543" t="str">
        <f>RIGHT(P543,LEN(P543)-SEARCH("/",P543))</f>
        <v>mobile games</v>
      </c>
    </row>
    <row r="544" spans="1:18" ht="17" x14ac:dyDescent="0.2">
      <c r="A544">
        <v>542</v>
      </c>
      <c r="B544" t="s">
        <v>1129</v>
      </c>
      <c r="C544" s="3" t="s">
        <v>1130</v>
      </c>
      <c r="D544" s="5">
        <v>77000</v>
      </c>
      <c r="E544" s="5">
        <v>1930</v>
      </c>
      <c r="F544" s="7">
        <f>ROUND(E544/D544*100,0)</f>
        <v>3</v>
      </c>
      <c r="G544" t="s">
        <v>14</v>
      </c>
      <c r="H544" s="7">
        <v>49</v>
      </c>
      <c r="I544" s="5">
        <f>IF(H544=0,0,ROUND(E544/H544,2))</f>
        <v>39.39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>LEFT(P544,SEARCH("/",P544)-1)</f>
        <v>music</v>
      </c>
      <c r="R544" t="str">
        <f>RIGHT(P544,LEN(P544)-SEARCH("/",P544))</f>
        <v>indie rock</v>
      </c>
    </row>
    <row r="545" spans="1:18" ht="17" x14ac:dyDescent="0.2">
      <c r="A545">
        <v>543</v>
      </c>
      <c r="B545" t="s">
        <v>1131</v>
      </c>
      <c r="C545" s="3" t="s">
        <v>1132</v>
      </c>
      <c r="D545" s="5">
        <v>84900</v>
      </c>
      <c r="E545" s="5">
        <v>13864</v>
      </c>
      <c r="F545" s="7">
        <f>ROUND(E545/D545*100,0)</f>
        <v>16</v>
      </c>
      <c r="G545" t="s">
        <v>14</v>
      </c>
      <c r="H545" s="7">
        <v>180</v>
      </c>
      <c r="I545" s="5">
        <f>IF(H545=0,0,ROUND(E545/H545,2))</f>
        <v>77.02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>LEFT(P545,SEARCH("/",P545)-1)</f>
        <v>games</v>
      </c>
      <c r="R545" t="str">
        <f>RIGHT(P545,LEN(P545)-SEARCH("/",P545))</f>
        <v>video games</v>
      </c>
    </row>
    <row r="546" spans="1:18" ht="34" x14ac:dyDescent="0.2">
      <c r="A546">
        <v>544</v>
      </c>
      <c r="B546" t="s">
        <v>1133</v>
      </c>
      <c r="C546" s="3" t="s">
        <v>1134</v>
      </c>
      <c r="D546" s="5">
        <v>2800</v>
      </c>
      <c r="E546" s="5">
        <v>7742</v>
      </c>
      <c r="F546" s="7">
        <f>ROUND(E546/D546*100,0)</f>
        <v>277</v>
      </c>
      <c r="G546" t="s">
        <v>20</v>
      </c>
      <c r="H546" s="7">
        <v>84</v>
      </c>
      <c r="I546" s="5">
        <f>IF(H546=0,0,ROUND(E546/H546,2))</f>
        <v>92.17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>LEFT(P546,SEARCH("/",P546)-1)</f>
        <v>music</v>
      </c>
      <c r="R546" t="str">
        <f>RIGHT(P546,LEN(P546)-SEARCH("/",P546))</f>
        <v>rock</v>
      </c>
    </row>
    <row r="547" spans="1:18" ht="17" x14ac:dyDescent="0.2">
      <c r="A547">
        <v>545</v>
      </c>
      <c r="B547" t="s">
        <v>1135</v>
      </c>
      <c r="C547" s="3" t="s">
        <v>1136</v>
      </c>
      <c r="D547" s="5">
        <v>184800</v>
      </c>
      <c r="E547" s="5">
        <v>164109</v>
      </c>
      <c r="F547" s="7">
        <f>ROUND(E547/D547*100,0)</f>
        <v>89</v>
      </c>
      <c r="G547" t="s">
        <v>14</v>
      </c>
      <c r="H547" s="7">
        <v>2690</v>
      </c>
      <c r="I547" s="5">
        <f>IF(H547=0,0,ROUND(E547/H547,2))</f>
        <v>61.01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>LEFT(P547,SEARCH("/",P547)-1)</f>
        <v>theater</v>
      </c>
      <c r="R547" t="str">
        <f>RIGHT(P547,LEN(P547)-SEARCH("/",P547))</f>
        <v>plays</v>
      </c>
    </row>
    <row r="548" spans="1:18" ht="17" x14ac:dyDescent="0.2">
      <c r="A548">
        <v>546</v>
      </c>
      <c r="B548" t="s">
        <v>1137</v>
      </c>
      <c r="C548" s="3" t="s">
        <v>1138</v>
      </c>
      <c r="D548" s="5">
        <v>4200</v>
      </c>
      <c r="E548" s="5">
        <v>6870</v>
      </c>
      <c r="F548" s="7">
        <f>ROUND(E548/D548*100,0)</f>
        <v>164</v>
      </c>
      <c r="G548" t="s">
        <v>20</v>
      </c>
      <c r="H548" s="7">
        <v>88</v>
      </c>
      <c r="I548" s="5">
        <f>IF(H548=0,0,ROUND(E548/H548,2))</f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>LEFT(P548,SEARCH("/",P548)-1)</f>
        <v>theater</v>
      </c>
      <c r="R548" t="str">
        <f>RIGHT(P548,LEN(P548)-SEARCH("/",P548))</f>
        <v>plays</v>
      </c>
    </row>
    <row r="549" spans="1:18" ht="17" x14ac:dyDescent="0.2">
      <c r="A549">
        <v>547</v>
      </c>
      <c r="B549" t="s">
        <v>1139</v>
      </c>
      <c r="C549" s="3" t="s">
        <v>1140</v>
      </c>
      <c r="D549" s="5">
        <v>1300</v>
      </c>
      <c r="E549" s="5">
        <v>12597</v>
      </c>
      <c r="F549" s="7">
        <f>ROUND(E549/D549*100,0)</f>
        <v>969</v>
      </c>
      <c r="G549" t="s">
        <v>20</v>
      </c>
      <c r="H549" s="7">
        <v>156</v>
      </c>
      <c r="I549" s="5">
        <f>IF(H549=0,0,ROUND(E549/H549,2))</f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>LEFT(P549,SEARCH("/",P549)-1)</f>
        <v>film &amp; video</v>
      </c>
      <c r="R549" t="str">
        <f>RIGHT(P549,LEN(P549)-SEARCH("/",P549))</f>
        <v>drama</v>
      </c>
    </row>
    <row r="550" spans="1:18" ht="17" x14ac:dyDescent="0.2">
      <c r="A550">
        <v>548</v>
      </c>
      <c r="B550" t="s">
        <v>1141</v>
      </c>
      <c r="C550" s="3" t="s">
        <v>1142</v>
      </c>
      <c r="D550" s="5">
        <v>66100</v>
      </c>
      <c r="E550" s="5">
        <v>179074</v>
      </c>
      <c r="F550" s="7">
        <f>ROUND(E550/D550*100,0)</f>
        <v>271</v>
      </c>
      <c r="G550" t="s">
        <v>20</v>
      </c>
      <c r="H550" s="7">
        <v>2985</v>
      </c>
      <c r="I550" s="5">
        <f>IF(H550=0,0,ROUND(E550/H550,2))</f>
        <v>59.99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>LEFT(P550,SEARCH("/",P550)-1)</f>
        <v>theater</v>
      </c>
      <c r="R550" t="str">
        <f>RIGHT(P550,LEN(P550)-SEARCH("/",P550))</f>
        <v>plays</v>
      </c>
    </row>
    <row r="551" spans="1:18" ht="34" x14ac:dyDescent="0.2">
      <c r="A551">
        <v>549</v>
      </c>
      <c r="B551" t="s">
        <v>1143</v>
      </c>
      <c r="C551" s="3" t="s">
        <v>1144</v>
      </c>
      <c r="D551" s="5">
        <v>29500</v>
      </c>
      <c r="E551" s="5">
        <v>83843</v>
      </c>
      <c r="F551" s="7">
        <f>ROUND(E551/D551*100,0)</f>
        <v>284</v>
      </c>
      <c r="G551" t="s">
        <v>20</v>
      </c>
      <c r="H551" s="7">
        <v>762</v>
      </c>
      <c r="I551" s="5">
        <f>IF(H551=0,0,ROUND(E551/H551,2))</f>
        <v>110.03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>LEFT(P551,SEARCH("/",P551)-1)</f>
        <v>technology</v>
      </c>
      <c r="R551" t="str">
        <f>RIGHT(P551,LEN(P551)-SEARCH("/",P551))</f>
        <v>wearables</v>
      </c>
    </row>
    <row r="552" spans="1:18" ht="34" x14ac:dyDescent="0.2">
      <c r="A552">
        <v>550</v>
      </c>
      <c r="B552" t="s">
        <v>1145</v>
      </c>
      <c r="C552" s="3" t="s">
        <v>1146</v>
      </c>
      <c r="D552" s="5">
        <v>100</v>
      </c>
      <c r="E552" s="5">
        <v>4</v>
      </c>
      <c r="F552" s="7">
        <f>ROUND(E552/D552*100,0)</f>
        <v>4</v>
      </c>
      <c r="G552" t="s">
        <v>74</v>
      </c>
      <c r="H552" s="7">
        <v>1</v>
      </c>
      <c r="I552" s="5">
        <f>IF(H552=0,0,ROUND(E552/H552,2))</f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>LEFT(P552,SEARCH("/",P552)-1)</f>
        <v>music</v>
      </c>
      <c r="R552" t="str">
        <f>RIGHT(P552,LEN(P552)-SEARCH("/",P552))</f>
        <v>indie rock</v>
      </c>
    </row>
    <row r="553" spans="1:18" ht="17" x14ac:dyDescent="0.2">
      <c r="A553">
        <v>551</v>
      </c>
      <c r="B553" t="s">
        <v>1147</v>
      </c>
      <c r="C553" s="3" t="s">
        <v>1148</v>
      </c>
      <c r="D553" s="5">
        <v>180100</v>
      </c>
      <c r="E553" s="5">
        <v>105598</v>
      </c>
      <c r="F553" s="7">
        <f>ROUND(E553/D553*100,0)</f>
        <v>59</v>
      </c>
      <c r="G553" t="s">
        <v>14</v>
      </c>
      <c r="H553" s="7">
        <v>2779</v>
      </c>
      <c r="I553" s="5">
        <f>IF(H553=0,0,ROUND(E553/H553,2))</f>
        <v>38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>LEFT(P553,SEARCH("/",P553)-1)</f>
        <v>technology</v>
      </c>
      <c r="R553" t="str">
        <f>RIGHT(P553,LEN(P553)-SEARCH("/",P553))</f>
        <v>web</v>
      </c>
    </row>
    <row r="554" spans="1:18" ht="17" x14ac:dyDescent="0.2">
      <c r="A554">
        <v>552</v>
      </c>
      <c r="B554" t="s">
        <v>1149</v>
      </c>
      <c r="C554" s="3" t="s">
        <v>1150</v>
      </c>
      <c r="D554" s="5">
        <v>9000</v>
      </c>
      <c r="E554" s="5">
        <v>8866</v>
      </c>
      <c r="F554" s="7">
        <f>ROUND(E554/D554*100,0)</f>
        <v>99</v>
      </c>
      <c r="G554" t="s">
        <v>14</v>
      </c>
      <c r="H554" s="7">
        <v>92</v>
      </c>
      <c r="I554" s="5">
        <f>IF(H554=0,0,ROUND(E554/H554,2))</f>
        <v>96.37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>LEFT(P554,SEARCH("/",P554)-1)</f>
        <v>theater</v>
      </c>
      <c r="R554" t="str">
        <f>RIGHT(P554,LEN(P554)-SEARCH("/",P554))</f>
        <v>plays</v>
      </c>
    </row>
    <row r="555" spans="1:18" ht="34" x14ac:dyDescent="0.2">
      <c r="A555">
        <v>553</v>
      </c>
      <c r="B555" t="s">
        <v>1151</v>
      </c>
      <c r="C555" s="3" t="s">
        <v>1152</v>
      </c>
      <c r="D555" s="5">
        <v>170600</v>
      </c>
      <c r="E555" s="5">
        <v>75022</v>
      </c>
      <c r="F555" s="7">
        <f>ROUND(E555/D555*100,0)</f>
        <v>44</v>
      </c>
      <c r="G555" t="s">
        <v>14</v>
      </c>
      <c r="H555" s="7">
        <v>1028</v>
      </c>
      <c r="I555" s="5">
        <f>IF(H555=0,0,ROUND(E555/H555,2))</f>
        <v>72.98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>LEFT(P555,SEARCH("/",P555)-1)</f>
        <v>music</v>
      </c>
      <c r="R555" t="str">
        <f>RIGHT(P555,LEN(P555)-SEARCH("/",P555))</f>
        <v>rock</v>
      </c>
    </row>
    <row r="556" spans="1:18" ht="34" x14ac:dyDescent="0.2">
      <c r="A556">
        <v>554</v>
      </c>
      <c r="B556" t="s">
        <v>1153</v>
      </c>
      <c r="C556" s="3" t="s">
        <v>1154</v>
      </c>
      <c r="D556" s="5">
        <v>9500</v>
      </c>
      <c r="E556" s="5">
        <v>14408</v>
      </c>
      <c r="F556" s="7">
        <f>ROUND(E556/D556*100,0)</f>
        <v>152</v>
      </c>
      <c r="G556" t="s">
        <v>20</v>
      </c>
      <c r="H556" s="7">
        <v>554</v>
      </c>
      <c r="I556" s="5">
        <f>IF(H556=0,0,ROUND(E556/H556,2))</f>
        <v>26.01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>LEFT(P556,SEARCH("/",P556)-1)</f>
        <v>music</v>
      </c>
      <c r="R556" t="str">
        <f>RIGHT(P556,LEN(P556)-SEARCH("/",P556))</f>
        <v>indie rock</v>
      </c>
    </row>
    <row r="557" spans="1:18" ht="17" x14ac:dyDescent="0.2">
      <c r="A557">
        <v>555</v>
      </c>
      <c r="B557" t="s">
        <v>1155</v>
      </c>
      <c r="C557" s="3" t="s">
        <v>1156</v>
      </c>
      <c r="D557" s="5">
        <v>6300</v>
      </c>
      <c r="E557" s="5">
        <v>14089</v>
      </c>
      <c r="F557" s="7">
        <f>ROUND(E557/D557*100,0)</f>
        <v>224</v>
      </c>
      <c r="G557" t="s">
        <v>20</v>
      </c>
      <c r="H557" s="7">
        <v>135</v>
      </c>
      <c r="I557" s="5">
        <f>IF(H557=0,0,ROUND(E557/H557,2))</f>
        <v>104.36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>LEFT(P557,SEARCH("/",P557)-1)</f>
        <v>music</v>
      </c>
      <c r="R557" t="str">
        <f>RIGHT(P557,LEN(P557)-SEARCH("/",P557))</f>
        <v>rock</v>
      </c>
    </row>
    <row r="558" spans="1:18" ht="17" x14ac:dyDescent="0.2">
      <c r="A558">
        <v>556</v>
      </c>
      <c r="B558" t="s">
        <v>442</v>
      </c>
      <c r="C558" s="3" t="s">
        <v>1157</v>
      </c>
      <c r="D558" s="5">
        <v>5200</v>
      </c>
      <c r="E558" s="5">
        <v>12467</v>
      </c>
      <c r="F558" s="7">
        <f>ROUND(E558/D558*100,0)</f>
        <v>240</v>
      </c>
      <c r="G558" t="s">
        <v>20</v>
      </c>
      <c r="H558" s="7">
        <v>122</v>
      </c>
      <c r="I558" s="5">
        <f>IF(H558=0,0,ROUND(E558/H558,2))</f>
        <v>102.19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>LEFT(P558,SEARCH("/",P558)-1)</f>
        <v>publishing</v>
      </c>
      <c r="R558" t="str">
        <f>RIGHT(P558,LEN(P558)-SEARCH("/",P558))</f>
        <v>translations</v>
      </c>
    </row>
    <row r="559" spans="1:18" ht="17" x14ac:dyDescent="0.2">
      <c r="A559">
        <v>557</v>
      </c>
      <c r="B559" t="s">
        <v>1158</v>
      </c>
      <c r="C559" s="3" t="s">
        <v>1159</v>
      </c>
      <c r="D559" s="5">
        <v>6000</v>
      </c>
      <c r="E559" s="5">
        <v>11960</v>
      </c>
      <c r="F559" s="7">
        <f>ROUND(E559/D559*100,0)</f>
        <v>199</v>
      </c>
      <c r="G559" t="s">
        <v>20</v>
      </c>
      <c r="H559" s="7">
        <v>221</v>
      </c>
      <c r="I559" s="5">
        <f>IF(H559=0,0,ROUND(E559/H559,2))</f>
        <v>54.12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>LEFT(P559,SEARCH("/",P559)-1)</f>
        <v>film &amp; video</v>
      </c>
      <c r="R559" t="str">
        <f>RIGHT(P559,LEN(P559)-SEARCH("/",P559))</f>
        <v>science fiction</v>
      </c>
    </row>
    <row r="560" spans="1:18" ht="17" x14ac:dyDescent="0.2">
      <c r="A560">
        <v>558</v>
      </c>
      <c r="B560" t="s">
        <v>1160</v>
      </c>
      <c r="C560" s="3" t="s">
        <v>1161</v>
      </c>
      <c r="D560" s="5">
        <v>5800</v>
      </c>
      <c r="E560" s="5">
        <v>7966</v>
      </c>
      <c r="F560" s="7">
        <f>ROUND(E560/D560*100,0)</f>
        <v>137</v>
      </c>
      <c r="G560" t="s">
        <v>20</v>
      </c>
      <c r="H560" s="7">
        <v>126</v>
      </c>
      <c r="I560" s="5">
        <f>IF(H560=0,0,ROUND(E560/H560,2))</f>
        <v>63.22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>LEFT(P560,SEARCH("/",P560)-1)</f>
        <v>theater</v>
      </c>
      <c r="R560" t="str">
        <f>RIGHT(P560,LEN(P560)-SEARCH("/",P560))</f>
        <v>plays</v>
      </c>
    </row>
    <row r="561" spans="1:18" ht="17" x14ac:dyDescent="0.2">
      <c r="A561">
        <v>559</v>
      </c>
      <c r="B561" t="s">
        <v>1162</v>
      </c>
      <c r="C561" s="3" t="s">
        <v>1163</v>
      </c>
      <c r="D561" s="5">
        <v>105300</v>
      </c>
      <c r="E561" s="5">
        <v>106321</v>
      </c>
      <c r="F561" s="7">
        <f>ROUND(E561/D561*100,0)</f>
        <v>101</v>
      </c>
      <c r="G561" t="s">
        <v>20</v>
      </c>
      <c r="H561" s="7">
        <v>1022</v>
      </c>
      <c r="I561" s="5">
        <f>IF(H561=0,0,ROUND(E561/H561,2))</f>
        <v>104.03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>LEFT(P561,SEARCH("/",P561)-1)</f>
        <v>theater</v>
      </c>
      <c r="R561" t="str">
        <f>RIGHT(P561,LEN(P561)-SEARCH("/",P561))</f>
        <v>plays</v>
      </c>
    </row>
    <row r="562" spans="1:18" ht="17" x14ac:dyDescent="0.2">
      <c r="A562">
        <v>560</v>
      </c>
      <c r="B562" t="s">
        <v>1164</v>
      </c>
      <c r="C562" s="3" t="s">
        <v>1165</v>
      </c>
      <c r="D562" s="5">
        <v>20000</v>
      </c>
      <c r="E562" s="5">
        <v>158832</v>
      </c>
      <c r="F562" s="7">
        <f>ROUND(E562/D562*100,0)</f>
        <v>794</v>
      </c>
      <c r="G562" t="s">
        <v>20</v>
      </c>
      <c r="H562" s="7">
        <v>3177</v>
      </c>
      <c r="I562" s="5">
        <f>IF(H562=0,0,ROUND(E562/H562,2))</f>
        <v>49.99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>LEFT(P562,SEARCH("/",P562)-1)</f>
        <v>film &amp; video</v>
      </c>
      <c r="R562" t="str">
        <f>RIGHT(P562,LEN(P562)-SEARCH("/",P562))</f>
        <v>animation</v>
      </c>
    </row>
    <row r="563" spans="1:18" ht="17" x14ac:dyDescent="0.2">
      <c r="A563">
        <v>561</v>
      </c>
      <c r="B563" t="s">
        <v>1166</v>
      </c>
      <c r="C563" s="3" t="s">
        <v>1167</v>
      </c>
      <c r="D563" s="5">
        <v>3000</v>
      </c>
      <c r="E563" s="5">
        <v>11091</v>
      </c>
      <c r="F563" s="7">
        <f>ROUND(E563/D563*100,0)</f>
        <v>370</v>
      </c>
      <c r="G563" t="s">
        <v>20</v>
      </c>
      <c r="H563" s="7">
        <v>198</v>
      </c>
      <c r="I563" s="5">
        <f>IF(H563=0,0,ROUND(E563/H563,2))</f>
        <v>56.02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>LEFT(P563,SEARCH("/",P563)-1)</f>
        <v>theater</v>
      </c>
      <c r="R563" t="str">
        <f>RIGHT(P563,LEN(P563)-SEARCH("/",P563))</f>
        <v>plays</v>
      </c>
    </row>
    <row r="564" spans="1:18" ht="34" x14ac:dyDescent="0.2">
      <c r="A564">
        <v>562</v>
      </c>
      <c r="B564" t="s">
        <v>1168</v>
      </c>
      <c r="C564" s="3" t="s">
        <v>1169</v>
      </c>
      <c r="D564" s="5">
        <v>9900</v>
      </c>
      <c r="E564" s="5">
        <v>1269</v>
      </c>
      <c r="F564" s="7">
        <f>ROUND(E564/D564*100,0)</f>
        <v>13</v>
      </c>
      <c r="G564" t="s">
        <v>14</v>
      </c>
      <c r="H564" s="7">
        <v>26</v>
      </c>
      <c r="I564" s="5">
        <f>IF(H564=0,0,ROUND(E564/H564,2))</f>
        <v>48.81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>LEFT(P564,SEARCH("/",P564)-1)</f>
        <v>music</v>
      </c>
      <c r="R564" t="str">
        <f>RIGHT(P564,LEN(P564)-SEARCH("/",P564))</f>
        <v>rock</v>
      </c>
    </row>
    <row r="565" spans="1:18" ht="17" x14ac:dyDescent="0.2">
      <c r="A565">
        <v>563</v>
      </c>
      <c r="B565" t="s">
        <v>1170</v>
      </c>
      <c r="C565" s="3" t="s">
        <v>1171</v>
      </c>
      <c r="D565" s="5">
        <v>3700</v>
      </c>
      <c r="E565" s="5">
        <v>5107</v>
      </c>
      <c r="F565" s="7">
        <f>ROUND(E565/D565*100,0)</f>
        <v>138</v>
      </c>
      <c r="G565" t="s">
        <v>20</v>
      </c>
      <c r="H565" s="7">
        <v>85</v>
      </c>
      <c r="I565" s="5">
        <f>IF(H565=0,0,ROUND(E565/H565,2))</f>
        <v>60.08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>LEFT(P565,SEARCH("/",P565)-1)</f>
        <v>film &amp; video</v>
      </c>
      <c r="R565" t="str">
        <f>RIGHT(P565,LEN(P565)-SEARCH("/",P565))</f>
        <v>documentary</v>
      </c>
    </row>
    <row r="566" spans="1:18" ht="17" x14ac:dyDescent="0.2">
      <c r="A566">
        <v>564</v>
      </c>
      <c r="B566" t="s">
        <v>1172</v>
      </c>
      <c r="C566" s="3" t="s">
        <v>1173</v>
      </c>
      <c r="D566" s="5">
        <v>168700</v>
      </c>
      <c r="E566" s="5">
        <v>141393</v>
      </c>
      <c r="F566" s="7">
        <f>ROUND(E566/D566*100,0)</f>
        <v>84</v>
      </c>
      <c r="G566" t="s">
        <v>14</v>
      </c>
      <c r="H566" s="7">
        <v>1790</v>
      </c>
      <c r="I566" s="5">
        <f>IF(H566=0,0,ROUND(E566/H566,2))</f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>LEFT(P566,SEARCH("/",P566)-1)</f>
        <v>theater</v>
      </c>
      <c r="R566" t="str">
        <f>RIGHT(P566,LEN(P566)-SEARCH("/",P566))</f>
        <v>plays</v>
      </c>
    </row>
    <row r="567" spans="1:18" ht="17" x14ac:dyDescent="0.2">
      <c r="A567">
        <v>565</v>
      </c>
      <c r="B567" t="s">
        <v>1174</v>
      </c>
      <c r="C567" s="3" t="s">
        <v>1175</v>
      </c>
      <c r="D567" s="5">
        <v>94900</v>
      </c>
      <c r="E567" s="5">
        <v>194166</v>
      </c>
      <c r="F567" s="7">
        <f>ROUND(E567/D567*100,0)</f>
        <v>205</v>
      </c>
      <c r="G567" t="s">
        <v>20</v>
      </c>
      <c r="H567" s="7">
        <v>3596</v>
      </c>
      <c r="I567" s="5">
        <f>IF(H567=0,0,ROUND(E567/H567,2))</f>
        <v>53.99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>LEFT(P567,SEARCH("/",P567)-1)</f>
        <v>theater</v>
      </c>
      <c r="R567" t="str">
        <f>RIGHT(P567,LEN(P567)-SEARCH("/",P567))</f>
        <v>plays</v>
      </c>
    </row>
    <row r="568" spans="1:18" ht="17" x14ac:dyDescent="0.2">
      <c r="A568">
        <v>566</v>
      </c>
      <c r="B568" t="s">
        <v>1176</v>
      </c>
      <c r="C568" s="3" t="s">
        <v>1177</v>
      </c>
      <c r="D568" s="5">
        <v>9300</v>
      </c>
      <c r="E568" s="5">
        <v>4124</v>
      </c>
      <c r="F568" s="7">
        <f>ROUND(E568/D568*100,0)</f>
        <v>44</v>
      </c>
      <c r="G568" t="s">
        <v>14</v>
      </c>
      <c r="H568" s="7">
        <v>37</v>
      </c>
      <c r="I568" s="5">
        <f>IF(H568=0,0,ROUND(E568/H568,2))</f>
        <v>111.46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>LEFT(P568,SEARCH("/",P568)-1)</f>
        <v>music</v>
      </c>
      <c r="R568" t="str">
        <f>RIGHT(P568,LEN(P568)-SEARCH("/",P568))</f>
        <v>electric music</v>
      </c>
    </row>
    <row r="569" spans="1:18" ht="34" x14ac:dyDescent="0.2">
      <c r="A569">
        <v>567</v>
      </c>
      <c r="B569" t="s">
        <v>1178</v>
      </c>
      <c r="C569" s="3" t="s">
        <v>1179</v>
      </c>
      <c r="D569" s="5">
        <v>6800</v>
      </c>
      <c r="E569" s="5">
        <v>14865</v>
      </c>
      <c r="F569" s="7">
        <f>ROUND(E569/D569*100,0)</f>
        <v>219</v>
      </c>
      <c r="G569" t="s">
        <v>20</v>
      </c>
      <c r="H569" s="7">
        <v>244</v>
      </c>
      <c r="I569" s="5">
        <f>IF(H569=0,0,ROUND(E569/H569,2))</f>
        <v>60.92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>LEFT(P569,SEARCH("/",P569)-1)</f>
        <v>music</v>
      </c>
      <c r="R569" t="str">
        <f>RIGHT(P569,LEN(P569)-SEARCH("/",P569))</f>
        <v>rock</v>
      </c>
    </row>
    <row r="570" spans="1:18" ht="17" x14ac:dyDescent="0.2">
      <c r="A570">
        <v>568</v>
      </c>
      <c r="B570" t="s">
        <v>1180</v>
      </c>
      <c r="C570" s="3" t="s">
        <v>1181</v>
      </c>
      <c r="D570" s="5">
        <v>72400</v>
      </c>
      <c r="E570" s="5">
        <v>134688</v>
      </c>
      <c r="F570" s="7">
        <f>ROUND(E570/D570*100,0)</f>
        <v>186</v>
      </c>
      <c r="G570" t="s">
        <v>20</v>
      </c>
      <c r="H570" s="7">
        <v>5180</v>
      </c>
      <c r="I570" s="5">
        <f>IF(H570=0,0,ROUND(E570/H570,2))</f>
        <v>26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>LEFT(P570,SEARCH("/",P570)-1)</f>
        <v>theater</v>
      </c>
      <c r="R570" t="str">
        <f>RIGHT(P570,LEN(P570)-SEARCH("/",P570))</f>
        <v>plays</v>
      </c>
    </row>
    <row r="571" spans="1:18" ht="17" x14ac:dyDescent="0.2">
      <c r="A571">
        <v>569</v>
      </c>
      <c r="B571" t="s">
        <v>1182</v>
      </c>
      <c r="C571" s="3" t="s">
        <v>1183</v>
      </c>
      <c r="D571" s="5">
        <v>20100</v>
      </c>
      <c r="E571" s="5">
        <v>47705</v>
      </c>
      <c r="F571" s="7">
        <f>ROUND(E571/D571*100,0)</f>
        <v>237</v>
      </c>
      <c r="G571" t="s">
        <v>20</v>
      </c>
      <c r="H571" s="7">
        <v>589</v>
      </c>
      <c r="I571" s="5">
        <f>IF(H571=0,0,ROUND(E571/H571,2))</f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>LEFT(P571,SEARCH("/",P571)-1)</f>
        <v>film &amp; video</v>
      </c>
      <c r="R571" t="str">
        <f>RIGHT(P571,LEN(P571)-SEARCH("/",P571))</f>
        <v>animation</v>
      </c>
    </row>
    <row r="572" spans="1:18" ht="17" x14ac:dyDescent="0.2">
      <c r="A572">
        <v>570</v>
      </c>
      <c r="B572" t="s">
        <v>1184</v>
      </c>
      <c r="C572" s="3" t="s">
        <v>1185</v>
      </c>
      <c r="D572" s="5">
        <v>31200</v>
      </c>
      <c r="E572" s="5">
        <v>95364</v>
      </c>
      <c r="F572" s="7">
        <f>ROUND(E572/D572*100,0)</f>
        <v>306</v>
      </c>
      <c r="G572" t="s">
        <v>20</v>
      </c>
      <c r="H572" s="7">
        <v>2725</v>
      </c>
      <c r="I572" s="5">
        <f>IF(H572=0,0,ROUND(E572/H572,2))</f>
        <v>35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>LEFT(P572,SEARCH("/",P572)-1)</f>
        <v>music</v>
      </c>
      <c r="R572" t="str">
        <f>RIGHT(P572,LEN(P572)-SEARCH("/",P572))</f>
        <v>rock</v>
      </c>
    </row>
    <row r="573" spans="1:18" ht="17" x14ac:dyDescent="0.2">
      <c r="A573">
        <v>571</v>
      </c>
      <c r="B573" t="s">
        <v>1186</v>
      </c>
      <c r="C573" s="3" t="s">
        <v>1187</v>
      </c>
      <c r="D573" s="5">
        <v>3500</v>
      </c>
      <c r="E573" s="5">
        <v>3295</v>
      </c>
      <c r="F573" s="7">
        <f>ROUND(E573/D573*100,0)</f>
        <v>94</v>
      </c>
      <c r="G573" t="s">
        <v>14</v>
      </c>
      <c r="H573" s="7">
        <v>35</v>
      </c>
      <c r="I573" s="5">
        <f>IF(H573=0,0,ROUND(E573/H573,2))</f>
        <v>94.14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>LEFT(P573,SEARCH("/",P573)-1)</f>
        <v>film &amp; video</v>
      </c>
      <c r="R573" t="str">
        <f>RIGHT(P573,LEN(P573)-SEARCH("/",P573))</f>
        <v>shorts</v>
      </c>
    </row>
    <row r="574" spans="1:18" ht="17" x14ac:dyDescent="0.2">
      <c r="A574">
        <v>572</v>
      </c>
      <c r="B574" t="s">
        <v>1188</v>
      </c>
      <c r="C574" s="3" t="s">
        <v>1189</v>
      </c>
      <c r="D574" s="5">
        <v>9000</v>
      </c>
      <c r="E574" s="5">
        <v>4896</v>
      </c>
      <c r="F574" s="7">
        <f>ROUND(E574/D574*100,0)</f>
        <v>54</v>
      </c>
      <c r="G574" t="s">
        <v>74</v>
      </c>
      <c r="H574" s="7">
        <v>94</v>
      </c>
      <c r="I574" s="5">
        <f>IF(H574=0,0,ROUND(E574/H574,2))</f>
        <v>52.09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>LEFT(P574,SEARCH("/",P574)-1)</f>
        <v>music</v>
      </c>
      <c r="R574" t="str">
        <f>RIGHT(P574,LEN(P574)-SEARCH("/",P574))</f>
        <v>rock</v>
      </c>
    </row>
    <row r="575" spans="1:18" ht="17" x14ac:dyDescent="0.2">
      <c r="A575">
        <v>573</v>
      </c>
      <c r="B575" t="s">
        <v>1190</v>
      </c>
      <c r="C575" s="3" t="s">
        <v>1191</v>
      </c>
      <c r="D575" s="5">
        <v>6700</v>
      </c>
      <c r="E575" s="5">
        <v>7496</v>
      </c>
      <c r="F575" s="7">
        <f>ROUND(E575/D575*100,0)</f>
        <v>112</v>
      </c>
      <c r="G575" t="s">
        <v>20</v>
      </c>
      <c r="H575" s="7">
        <v>300</v>
      </c>
      <c r="I575" s="5">
        <f>IF(H575=0,0,ROUND(E575/H575,2))</f>
        <v>24.99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>LEFT(P575,SEARCH("/",P575)-1)</f>
        <v>journalism</v>
      </c>
      <c r="R575" t="str">
        <f>RIGHT(P575,LEN(P575)-SEARCH("/",P575))</f>
        <v>audio</v>
      </c>
    </row>
    <row r="576" spans="1:18" ht="17" x14ac:dyDescent="0.2">
      <c r="A576">
        <v>574</v>
      </c>
      <c r="B576" t="s">
        <v>1192</v>
      </c>
      <c r="C576" s="3" t="s">
        <v>1193</v>
      </c>
      <c r="D576" s="5">
        <v>2700</v>
      </c>
      <c r="E576" s="5">
        <v>9967</v>
      </c>
      <c r="F576" s="7">
        <f>ROUND(E576/D576*100,0)</f>
        <v>369</v>
      </c>
      <c r="G576" t="s">
        <v>20</v>
      </c>
      <c r="H576" s="7">
        <v>144</v>
      </c>
      <c r="I576" s="5">
        <f>IF(H576=0,0,ROUND(E576/H576,2))</f>
        <v>69.22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>LEFT(P576,SEARCH("/",P576)-1)</f>
        <v>food</v>
      </c>
      <c r="R576" t="str">
        <f>RIGHT(P576,LEN(P576)-SEARCH("/",P576))</f>
        <v>food trucks</v>
      </c>
    </row>
    <row r="577" spans="1:18" ht="17" x14ac:dyDescent="0.2">
      <c r="A577">
        <v>575</v>
      </c>
      <c r="B577" t="s">
        <v>1194</v>
      </c>
      <c r="C577" s="3" t="s">
        <v>1195</v>
      </c>
      <c r="D577" s="5">
        <v>83300</v>
      </c>
      <c r="E577" s="5">
        <v>52421</v>
      </c>
      <c r="F577" s="7">
        <f>ROUND(E577/D577*100,0)</f>
        <v>63</v>
      </c>
      <c r="G577" t="s">
        <v>14</v>
      </c>
      <c r="H577" s="7">
        <v>558</v>
      </c>
      <c r="I577" s="5">
        <f>IF(H577=0,0,ROUND(E577/H577,2))</f>
        <v>93.94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>LEFT(P577,SEARCH("/",P577)-1)</f>
        <v>theater</v>
      </c>
      <c r="R577" t="str">
        <f>RIGHT(P577,LEN(P577)-SEARCH("/",P577))</f>
        <v>plays</v>
      </c>
    </row>
    <row r="578" spans="1:18" ht="34" x14ac:dyDescent="0.2">
      <c r="A578">
        <v>576</v>
      </c>
      <c r="B578" t="s">
        <v>1196</v>
      </c>
      <c r="C578" s="3" t="s">
        <v>1197</v>
      </c>
      <c r="D578" s="5">
        <v>9700</v>
      </c>
      <c r="E578" s="5">
        <v>6298</v>
      </c>
      <c r="F578" s="7">
        <f>ROUND(E578/D578*100,0)</f>
        <v>65</v>
      </c>
      <c r="G578" t="s">
        <v>14</v>
      </c>
      <c r="H578" s="7">
        <v>64</v>
      </c>
      <c r="I578" s="5">
        <f>IF(H578=0,0,ROUND(E578/H578,2))</f>
        <v>98.41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>LEFT(P578,SEARCH("/",P578)-1)</f>
        <v>theater</v>
      </c>
      <c r="R578" t="str">
        <f>RIGHT(P578,LEN(P578)-SEARCH("/",P578))</f>
        <v>plays</v>
      </c>
    </row>
    <row r="579" spans="1:18" ht="17" x14ac:dyDescent="0.2">
      <c r="A579">
        <v>577</v>
      </c>
      <c r="B579" t="s">
        <v>1198</v>
      </c>
      <c r="C579" s="3" t="s">
        <v>1199</v>
      </c>
      <c r="D579" s="5">
        <v>8200</v>
      </c>
      <c r="E579" s="5">
        <v>1546</v>
      </c>
      <c r="F579" s="7">
        <f>ROUND(E579/D579*100,0)</f>
        <v>19</v>
      </c>
      <c r="G579" t="s">
        <v>74</v>
      </c>
      <c r="H579" s="7">
        <v>37</v>
      </c>
      <c r="I579" s="5">
        <f>IF(H579=0,0,ROUND(E579/H579,2))</f>
        <v>41.78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>LEFT(P579,SEARCH("/",P579)-1)</f>
        <v>music</v>
      </c>
      <c r="R579" t="str">
        <f>RIGHT(P579,LEN(P579)-SEARCH("/",P579))</f>
        <v>jazz</v>
      </c>
    </row>
    <row r="580" spans="1:18" ht="17" x14ac:dyDescent="0.2">
      <c r="A580">
        <v>578</v>
      </c>
      <c r="B580" t="s">
        <v>1200</v>
      </c>
      <c r="C580" s="3" t="s">
        <v>1201</v>
      </c>
      <c r="D580" s="5">
        <v>96500</v>
      </c>
      <c r="E580" s="5">
        <v>16168</v>
      </c>
      <c r="F580" s="7">
        <f>ROUND(E580/D580*100,0)</f>
        <v>17</v>
      </c>
      <c r="G580" t="s">
        <v>14</v>
      </c>
      <c r="H580" s="7">
        <v>245</v>
      </c>
      <c r="I580" s="5">
        <f>IF(H580=0,0,ROUND(E580/H580,2))</f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>LEFT(P580,SEARCH("/",P580)-1)</f>
        <v>film &amp; video</v>
      </c>
      <c r="R580" t="str">
        <f>RIGHT(P580,LEN(P580)-SEARCH("/",P580))</f>
        <v>science fiction</v>
      </c>
    </row>
    <row r="581" spans="1:18" ht="17" x14ac:dyDescent="0.2">
      <c r="A581">
        <v>579</v>
      </c>
      <c r="B581" t="s">
        <v>1202</v>
      </c>
      <c r="C581" s="3" t="s">
        <v>1203</v>
      </c>
      <c r="D581" s="5">
        <v>6200</v>
      </c>
      <c r="E581" s="5">
        <v>6269</v>
      </c>
      <c r="F581" s="7">
        <f>ROUND(E581/D581*100,0)</f>
        <v>101</v>
      </c>
      <c r="G581" t="s">
        <v>20</v>
      </c>
      <c r="H581" s="7">
        <v>87</v>
      </c>
      <c r="I581" s="5">
        <f>IF(H581=0,0,ROUND(E581/H581,2))</f>
        <v>72.06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>LEFT(P581,SEARCH("/",P581)-1)</f>
        <v>music</v>
      </c>
      <c r="R581" t="str">
        <f>RIGHT(P581,LEN(P581)-SEARCH("/",P581))</f>
        <v>jazz</v>
      </c>
    </row>
    <row r="582" spans="1:18" ht="17" x14ac:dyDescent="0.2">
      <c r="A582">
        <v>580</v>
      </c>
      <c r="B582" t="s">
        <v>556</v>
      </c>
      <c r="C582" s="3" t="s">
        <v>1204</v>
      </c>
      <c r="D582" s="5">
        <v>43800</v>
      </c>
      <c r="E582" s="5">
        <v>149578</v>
      </c>
      <c r="F582" s="7">
        <f>ROUND(E582/D582*100,0)</f>
        <v>342</v>
      </c>
      <c r="G582" t="s">
        <v>20</v>
      </c>
      <c r="H582" s="7">
        <v>3116</v>
      </c>
      <c r="I582" s="5">
        <f>IF(H582=0,0,ROUND(E582/H582,2))</f>
        <v>48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>LEFT(P582,SEARCH("/",P582)-1)</f>
        <v>theater</v>
      </c>
      <c r="R582" t="str">
        <f>RIGHT(P582,LEN(P582)-SEARCH("/",P582))</f>
        <v>plays</v>
      </c>
    </row>
    <row r="583" spans="1:18" ht="17" x14ac:dyDescent="0.2">
      <c r="A583">
        <v>581</v>
      </c>
      <c r="B583" t="s">
        <v>1205</v>
      </c>
      <c r="C583" s="3" t="s">
        <v>1206</v>
      </c>
      <c r="D583" s="5">
        <v>6000</v>
      </c>
      <c r="E583" s="5">
        <v>3841</v>
      </c>
      <c r="F583" s="7">
        <f>ROUND(E583/D583*100,0)</f>
        <v>64</v>
      </c>
      <c r="G583" t="s">
        <v>14</v>
      </c>
      <c r="H583" s="7">
        <v>71</v>
      </c>
      <c r="I583" s="5">
        <f>IF(H583=0,0,ROUND(E583/H583,2))</f>
        <v>54.1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>LEFT(P583,SEARCH("/",P583)-1)</f>
        <v>technology</v>
      </c>
      <c r="R583" t="str">
        <f>RIGHT(P583,LEN(P583)-SEARCH("/",P583))</f>
        <v>web</v>
      </c>
    </row>
    <row r="584" spans="1:18" ht="17" x14ac:dyDescent="0.2">
      <c r="A584">
        <v>582</v>
      </c>
      <c r="B584" t="s">
        <v>1207</v>
      </c>
      <c r="C584" s="3" t="s">
        <v>1208</v>
      </c>
      <c r="D584" s="5">
        <v>8700</v>
      </c>
      <c r="E584" s="5">
        <v>4531</v>
      </c>
      <c r="F584" s="7">
        <f>ROUND(E584/D584*100,0)</f>
        <v>52</v>
      </c>
      <c r="G584" t="s">
        <v>14</v>
      </c>
      <c r="H584" s="7">
        <v>42</v>
      </c>
      <c r="I584" s="5">
        <f>IF(H584=0,0,ROUND(E584/H584,2))</f>
        <v>107.88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>LEFT(P584,SEARCH("/",P584)-1)</f>
        <v>games</v>
      </c>
      <c r="R584" t="str">
        <f>RIGHT(P584,LEN(P584)-SEARCH("/",P584))</f>
        <v>video games</v>
      </c>
    </row>
    <row r="585" spans="1:18" ht="34" x14ac:dyDescent="0.2">
      <c r="A585">
        <v>583</v>
      </c>
      <c r="B585" t="s">
        <v>1209</v>
      </c>
      <c r="C585" s="3" t="s">
        <v>1210</v>
      </c>
      <c r="D585" s="5">
        <v>18900</v>
      </c>
      <c r="E585" s="5">
        <v>60934</v>
      </c>
      <c r="F585" s="7">
        <f>ROUND(E585/D585*100,0)</f>
        <v>322</v>
      </c>
      <c r="G585" t="s">
        <v>20</v>
      </c>
      <c r="H585" s="7">
        <v>909</v>
      </c>
      <c r="I585" s="5">
        <f>IF(H585=0,0,ROUND(E585/H585,2))</f>
        <v>67.03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>LEFT(P585,SEARCH("/",P585)-1)</f>
        <v>film &amp; video</v>
      </c>
      <c r="R585" t="str">
        <f>RIGHT(P585,LEN(P585)-SEARCH("/",P585))</f>
        <v>documentary</v>
      </c>
    </row>
    <row r="586" spans="1:18" ht="34" x14ac:dyDescent="0.2">
      <c r="A586">
        <v>584</v>
      </c>
      <c r="B586" t="s">
        <v>45</v>
      </c>
      <c r="C586" s="3" t="s">
        <v>1211</v>
      </c>
      <c r="D586" s="5">
        <v>86400</v>
      </c>
      <c r="E586" s="5">
        <v>103255</v>
      </c>
      <c r="F586" s="7">
        <f>ROUND(E586/D586*100,0)</f>
        <v>120</v>
      </c>
      <c r="G586" t="s">
        <v>20</v>
      </c>
      <c r="H586" s="7">
        <v>1613</v>
      </c>
      <c r="I586" s="5">
        <f>IF(H586=0,0,ROUND(E586/H586,2))</f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>LEFT(P586,SEARCH("/",P586)-1)</f>
        <v>technology</v>
      </c>
      <c r="R586" t="str">
        <f>RIGHT(P586,LEN(P586)-SEARCH("/",P586))</f>
        <v>web</v>
      </c>
    </row>
    <row r="587" spans="1:18" ht="17" x14ac:dyDescent="0.2">
      <c r="A587">
        <v>585</v>
      </c>
      <c r="B587" t="s">
        <v>1212</v>
      </c>
      <c r="C587" s="3" t="s">
        <v>1213</v>
      </c>
      <c r="D587" s="5">
        <v>8900</v>
      </c>
      <c r="E587" s="5">
        <v>13065</v>
      </c>
      <c r="F587" s="7">
        <f>ROUND(E587/D587*100,0)</f>
        <v>147</v>
      </c>
      <c r="G587" t="s">
        <v>20</v>
      </c>
      <c r="H587" s="7">
        <v>136</v>
      </c>
      <c r="I587" s="5">
        <f>IF(H587=0,0,ROUND(E587/H587,2))</f>
        <v>96.07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>LEFT(P587,SEARCH("/",P587)-1)</f>
        <v>publishing</v>
      </c>
      <c r="R587" t="str">
        <f>RIGHT(P587,LEN(P587)-SEARCH("/",P587))</f>
        <v>translations</v>
      </c>
    </row>
    <row r="588" spans="1:18" ht="17" x14ac:dyDescent="0.2">
      <c r="A588">
        <v>586</v>
      </c>
      <c r="B588" t="s">
        <v>1214</v>
      </c>
      <c r="C588" s="3" t="s">
        <v>1215</v>
      </c>
      <c r="D588" s="5">
        <v>700</v>
      </c>
      <c r="E588" s="5">
        <v>6654</v>
      </c>
      <c r="F588" s="7">
        <f>ROUND(E588/D588*100,0)</f>
        <v>951</v>
      </c>
      <c r="G588" t="s">
        <v>20</v>
      </c>
      <c r="H588" s="7">
        <v>130</v>
      </c>
      <c r="I588" s="5">
        <f>IF(H588=0,0,ROUND(E588/H588,2))</f>
        <v>51.18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>LEFT(P588,SEARCH("/",P588)-1)</f>
        <v>music</v>
      </c>
      <c r="R588" t="str">
        <f>RIGHT(P588,LEN(P588)-SEARCH("/",P588))</f>
        <v>rock</v>
      </c>
    </row>
    <row r="589" spans="1:18" ht="17" x14ac:dyDescent="0.2">
      <c r="A589">
        <v>587</v>
      </c>
      <c r="B589" t="s">
        <v>1216</v>
      </c>
      <c r="C589" s="3" t="s">
        <v>1217</v>
      </c>
      <c r="D589" s="5">
        <v>9400</v>
      </c>
      <c r="E589" s="5">
        <v>6852</v>
      </c>
      <c r="F589" s="7">
        <f>ROUND(E589/D589*100,0)</f>
        <v>73</v>
      </c>
      <c r="G589" t="s">
        <v>14</v>
      </c>
      <c r="H589" s="7">
        <v>156</v>
      </c>
      <c r="I589" s="5">
        <f>IF(H589=0,0,ROUND(E589/H589,2))</f>
        <v>43.92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>LEFT(P589,SEARCH("/",P589)-1)</f>
        <v>food</v>
      </c>
      <c r="R589" t="str">
        <f>RIGHT(P589,LEN(P589)-SEARCH("/",P589))</f>
        <v>food trucks</v>
      </c>
    </row>
    <row r="590" spans="1:18" ht="17" x14ac:dyDescent="0.2">
      <c r="A590">
        <v>588</v>
      </c>
      <c r="B590" t="s">
        <v>1218</v>
      </c>
      <c r="C590" s="3" t="s">
        <v>1219</v>
      </c>
      <c r="D590" s="5">
        <v>157600</v>
      </c>
      <c r="E590" s="5">
        <v>124517</v>
      </c>
      <c r="F590" s="7">
        <f>ROUND(E590/D590*100,0)</f>
        <v>79</v>
      </c>
      <c r="G590" t="s">
        <v>14</v>
      </c>
      <c r="H590" s="7">
        <v>1368</v>
      </c>
      <c r="I590" s="5">
        <f>IF(H590=0,0,ROUND(E590/H590,2))</f>
        <v>91.02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>LEFT(P590,SEARCH("/",P590)-1)</f>
        <v>theater</v>
      </c>
      <c r="R590" t="str">
        <f>RIGHT(P590,LEN(P590)-SEARCH("/",P590))</f>
        <v>plays</v>
      </c>
    </row>
    <row r="591" spans="1:18" ht="17" x14ac:dyDescent="0.2">
      <c r="A591">
        <v>589</v>
      </c>
      <c r="B591" t="s">
        <v>1220</v>
      </c>
      <c r="C591" s="3" t="s">
        <v>1221</v>
      </c>
      <c r="D591" s="5">
        <v>7900</v>
      </c>
      <c r="E591" s="5">
        <v>5113</v>
      </c>
      <c r="F591" s="7">
        <f>ROUND(E591/D591*100,0)</f>
        <v>65</v>
      </c>
      <c r="G591" t="s">
        <v>14</v>
      </c>
      <c r="H591" s="7">
        <v>102</v>
      </c>
      <c r="I591" s="5">
        <f>IF(H591=0,0,ROUND(E591/H591,2))</f>
        <v>50.13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>LEFT(P591,SEARCH("/",P591)-1)</f>
        <v>film &amp; video</v>
      </c>
      <c r="R591" t="str">
        <f>RIGHT(P591,LEN(P591)-SEARCH("/",P591))</f>
        <v>documentary</v>
      </c>
    </row>
    <row r="592" spans="1:18" ht="34" x14ac:dyDescent="0.2">
      <c r="A592">
        <v>590</v>
      </c>
      <c r="B592" t="s">
        <v>1222</v>
      </c>
      <c r="C592" s="3" t="s">
        <v>1223</v>
      </c>
      <c r="D592" s="5">
        <v>7100</v>
      </c>
      <c r="E592" s="5">
        <v>5824</v>
      </c>
      <c r="F592" s="7">
        <f>ROUND(E592/D592*100,0)</f>
        <v>82</v>
      </c>
      <c r="G592" t="s">
        <v>14</v>
      </c>
      <c r="H592" s="7">
        <v>86</v>
      </c>
      <c r="I592" s="5">
        <f>IF(H592=0,0,ROUND(E592/H592,2))</f>
        <v>67.72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>LEFT(P592,SEARCH("/",P592)-1)</f>
        <v>publishing</v>
      </c>
      <c r="R592" t="str">
        <f>RIGHT(P592,LEN(P592)-SEARCH("/",P592))</f>
        <v>radio &amp; podcasts</v>
      </c>
    </row>
    <row r="593" spans="1:18" ht="17" x14ac:dyDescent="0.2">
      <c r="A593">
        <v>591</v>
      </c>
      <c r="B593" t="s">
        <v>1224</v>
      </c>
      <c r="C593" s="3" t="s">
        <v>1225</v>
      </c>
      <c r="D593" s="5">
        <v>600</v>
      </c>
      <c r="E593" s="5">
        <v>6226</v>
      </c>
      <c r="F593" s="7">
        <f>ROUND(E593/D593*100,0)</f>
        <v>1038</v>
      </c>
      <c r="G593" t="s">
        <v>20</v>
      </c>
      <c r="H593" s="7">
        <v>102</v>
      </c>
      <c r="I593" s="5">
        <f>IF(H593=0,0,ROUND(E593/H593,2))</f>
        <v>61.04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>LEFT(P593,SEARCH("/",P593)-1)</f>
        <v>games</v>
      </c>
      <c r="R593" t="str">
        <f>RIGHT(P593,LEN(P593)-SEARCH("/",P593))</f>
        <v>video games</v>
      </c>
    </row>
    <row r="594" spans="1:18" ht="34" x14ac:dyDescent="0.2">
      <c r="A594">
        <v>592</v>
      </c>
      <c r="B594" t="s">
        <v>1226</v>
      </c>
      <c r="C594" s="3" t="s">
        <v>1227</v>
      </c>
      <c r="D594" s="5">
        <v>156800</v>
      </c>
      <c r="E594" s="5">
        <v>20243</v>
      </c>
      <c r="F594" s="7">
        <f>ROUND(E594/D594*100,0)</f>
        <v>13</v>
      </c>
      <c r="G594" t="s">
        <v>14</v>
      </c>
      <c r="H594" s="7">
        <v>253</v>
      </c>
      <c r="I594" s="5">
        <f>IF(H594=0,0,ROUND(E594/H594,2))</f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>LEFT(P594,SEARCH("/",P594)-1)</f>
        <v>theater</v>
      </c>
      <c r="R594" t="str">
        <f>RIGHT(P594,LEN(P594)-SEARCH("/",P594))</f>
        <v>plays</v>
      </c>
    </row>
    <row r="595" spans="1:18" ht="17" x14ac:dyDescent="0.2">
      <c r="A595">
        <v>593</v>
      </c>
      <c r="B595" t="s">
        <v>1228</v>
      </c>
      <c r="C595" s="3" t="s">
        <v>1229</v>
      </c>
      <c r="D595" s="5">
        <v>121600</v>
      </c>
      <c r="E595" s="5">
        <v>188288</v>
      </c>
      <c r="F595" s="7">
        <f>ROUND(E595/D595*100,0)</f>
        <v>155</v>
      </c>
      <c r="G595" t="s">
        <v>20</v>
      </c>
      <c r="H595" s="7">
        <v>4006</v>
      </c>
      <c r="I595" s="5">
        <f>IF(H595=0,0,ROUND(E595/H595,2))</f>
        <v>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>LEFT(P595,SEARCH("/",P595)-1)</f>
        <v>film &amp; video</v>
      </c>
      <c r="R595" t="str">
        <f>RIGHT(P595,LEN(P595)-SEARCH("/",P595))</f>
        <v>animation</v>
      </c>
    </row>
    <row r="596" spans="1:18" ht="34" x14ac:dyDescent="0.2">
      <c r="A596">
        <v>594</v>
      </c>
      <c r="B596" t="s">
        <v>1230</v>
      </c>
      <c r="C596" s="3" t="s">
        <v>1231</v>
      </c>
      <c r="D596" s="5">
        <v>157300</v>
      </c>
      <c r="E596" s="5">
        <v>11167</v>
      </c>
      <c r="F596" s="7">
        <f>ROUND(E596/D596*100,0)</f>
        <v>7</v>
      </c>
      <c r="G596" t="s">
        <v>14</v>
      </c>
      <c r="H596" s="7">
        <v>157</v>
      </c>
      <c r="I596" s="5">
        <f>IF(H596=0,0,ROUND(E596/H596,2))</f>
        <v>71.13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>LEFT(P596,SEARCH("/",P596)-1)</f>
        <v>theater</v>
      </c>
      <c r="R596" t="str">
        <f>RIGHT(P596,LEN(P596)-SEARCH("/",P596))</f>
        <v>plays</v>
      </c>
    </row>
    <row r="597" spans="1:18" ht="34" x14ac:dyDescent="0.2">
      <c r="A597">
        <v>595</v>
      </c>
      <c r="B597" t="s">
        <v>1232</v>
      </c>
      <c r="C597" s="3" t="s">
        <v>1233</v>
      </c>
      <c r="D597" s="5">
        <v>70300</v>
      </c>
      <c r="E597" s="5">
        <v>146595</v>
      </c>
      <c r="F597" s="7">
        <f>ROUND(E597/D597*100,0)</f>
        <v>209</v>
      </c>
      <c r="G597" t="s">
        <v>20</v>
      </c>
      <c r="H597" s="7">
        <v>1629</v>
      </c>
      <c r="I597" s="5">
        <f>IF(H597=0,0,ROUND(E597/H597,2))</f>
        <v>89.99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>LEFT(P597,SEARCH("/",P597)-1)</f>
        <v>theater</v>
      </c>
      <c r="R597" t="str">
        <f>RIGHT(P597,LEN(P597)-SEARCH("/",P597))</f>
        <v>plays</v>
      </c>
    </row>
    <row r="598" spans="1:18" ht="17" x14ac:dyDescent="0.2">
      <c r="A598">
        <v>596</v>
      </c>
      <c r="B598" t="s">
        <v>1234</v>
      </c>
      <c r="C598" s="3" t="s">
        <v>1235</v>
      </c>
      <c r="D598" s="5">
        <v>7900</v>
      </c>
      <c r="E598" s="5">
        <v>7875</v>
      </c>
      <c r="F598" s="7">
        <f>ROUND(E598/D598*100,0)</f>
        <v>100</v>
      </c>
      <c r="G598" t="s">
        <v>14</v>
      </c>
      <c r="H598" s="7">
        <v>183</v>
      </c>
      <c r="I598" s="5">
        <f>IF(H598=0,0,ROUND(E598/H598,2))</f>
        <v>43.03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>LEFT(P598,SEARCH("/",P598)-1)</f>
        <v>film &amp; video</v>
      </c>
      <c r="R598" t="str">
        <f>RIGHT(P598,LEN(P598)-SEARCH("/",P598))</f>
        <v>drama</v>
      </c>
    </row>
    <row r="599" spans="1:18" ht="17" x14ac:dyDescent="0.2">
      <c r="A599">
        <v>597</v>
      </c>
      <c r="B599" t="s">
        <v>1236</v>
      </c>
      <c r="C599" s="3" t="s">
        <v>1237</v>
      </c>
      <c r="D599" s="5">
        <v>73800</v>
      </c>
      <c r="E599" s="5">
        <v>148779</v>
      </c>
      <c r="F599" s="7">
        <f>ROUND(E599/D599*100,0)</f>
        <v>202</v>
      </c>
      <c r="G599" t="s">
        <v>20</v>
      </c>
      <c r="H599" s="7">
        <v>2188</v>
      </c>
      <c r="I599" s="5">
        <f>IF(H599=0,0,ROUND(E599/H599,2))</f>
        <v>68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>LEFT(P599,SEARCH("/",P599)-1)</f>
        <v>theater</v>
      </c>
      <c r="R599" t="str">
        <f>RIGHT(P599,LEN(P599)-SEARCH("/",P599))</f>
        <v>plays</v>
      </c>
    </row>
    <row r="600" spans="1:18" ht="17" x14ac:dyDescent="0.2">
      <c r="A600">
        <v>598</v>
      </c>
      <c r="B600" t="s">
        <v>1238</v>
      </c>
      <c r="C600" s="3" t="s">
        <v>1239</v>
      </c>
      <c r="D600" s="5">
        <v>108500</v>
      </c>
      <c r="E600" s="5">
        <v>175868</v>
      </c>
      <c r="F600" s="7">
        <f>ROUND(E600/D600*100,0)</f>
        <v>162</v>
      </c>
      <c r="G600" t="s">
        <v>20</v>
      </c>
      <c r="H600" s="7">
        <v>2409</v>
      </c>
      <c r="I600" s="5">
        <f>IF(H600=0,0,ROUND(E600/H600,2))</f>
        <v>73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>LEFT(P600,SEARCH("/",P600)-1)</f>
        <v>music</v>
      </c>
      <c r="R600" t="str">
        <f>RIGHT(P600,LEN(P600)-SEARCH("/",P600))</f>
        <v>rock</v>
      </c>
    </row>
    <row r="601" spans="1:18" ht="34" x14ac:dyDescent="0.2">
      <c r="A601">
        <v>599</v>
      </c>
      <c r="B601" t="s">
        <v>1240</v>
      </c>
      <c r="C601" s="3" t="s">
        <v>1241</v>
      </c>
      <c r="D601" s="5">
        <v>140300</v>
      </c>
      <c r="E601" s="5">
        <v>5112</v>
      </c>
      <c r="F601" s="7">
        <f>ROUND(E601/D601*100,0)</f>
        <v>4</v>
      </c>
      <c r="G601" t="s">
        <v>14</v>
      </c>
      <c r="H601" s="7">
        <v>82</v>
      </c>
      <c r="I601" s="5">
        <f>IF(H601=0,0,ROUND(E601/H601,2))</f>
        <v>62.34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>LEFT(P601,SEARCH("/",P601)-1)</f>
        <v>film &amp; video</v>
      </c>
      <c r="R601" t="str">
        <f>RIGHT(P601,LEN(P601)-SEARCH("/",P601))</f>
        <v>documentary</v>
      </c>
    </row>
    <row r="602" spans="1:18" ht="17" x14ac:dyDescent="0.2">
      <c r="A602">
        <v>600</v>
      </c>
      <c r="B602" t="s">
        <v>1242</v>
      </c>
      <c r="C602" s="3" t="s">
        <v>1243</v>
      </c>
      <c r="D602" s="5">
        <v>100</v>
      </c>
      <c r="E602" s="5">
        <v>5</v>
      </c>
      <c r="F602" s="7">
        <f>ROUND(E602/D602*100,0)</f>
        <v>5</v>
      </c>
      <c r="G602" t="s">
        <v>14</v>
      </c>
      <c r="H602" s="7">
        <v>1</v>
      </c>
      <c r="I602" s="5">
        <f>IF(H602=0,0,ROUND(E602/H602,2))</f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>LEFT(P602,SEARCH("/",P602)-1)</f>
        <v>food</v>
      </c>
      <c r="R602" t="str">
        <f>RIGHT(P602,LEN(P602)-SEARCH("/",P602))</f>
        <v>food trucks</v>
      </c>
    </row>
    <row r="603" spans="1:18" ht="17" x14ac:dyDescent="0.2">
      <c r="A603">
        <v>601</v>
      </c>
      <c r="B603" t="s">
        <v>1244</v>
      </c>
      <c r="C603" s="3" t="s">
        <v>1245</v>
      </c>
      <c r="D603" s="5">
        <v>6300</v>
      </c>
      <c r="E603" s="5">
        <v>13018</v>
      </c>
      <c r="F603" s="7">
        <f>ROUND(E603/D603*100,0)</f>
        <v>207</v>
      </c>
      <c r="G603" t="s">
        <v>20</v>
      </c>
      <c r="H603" s="7">
        <v>194</v>
      </c>
      <c r="I603" s="5">
        <f>IF(H603=0,0,ROUND(E603/H603,2))</f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>LEFT(P603,SEARCH("/",P603)-1)</f>
        <v>technology</v>
      </c>
      <c r="R603" t="str">
        <f>RIGHT(P603,LEN(P603)-SEARCH("/",P603))</f>
        <v>wearables</v>
      </c>
    </row>
    <row r="604" spans="1:18" ht="34" x14ac:dyDescent="0.2">
      <c r="A604">
        <v>602</v>
      </c>
      <c r="B604" t="s">
        <v>1246</v>
      </c>
      <c r="C604" s="3" t="s">
        <v>1247</v>
      </c>
      <c r="D604" s="5">
        <v>71100</v>
      </c>
      <c r="E604" s="5">
        <v>91176</v>
      </c>
      <c r="F604" s="7">
        <f>ROUND(E604/D604*100,0)</f>
        <v>128</v>
      </c>
      <c r="G604" t="s">
        <v>20</v>
      </c>
      <c r="H604" s="7">
        <v>1140</v>
      </c>
      <c r="I604" s="5">
        <f>IF(H604=0,0,ROUND(E604/H604,2))</f>
        <v>79.98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>LEFT(P604,SEARCH("/",P604)-1)</f>
        <v>theater</v>
      </c>
      <c r="R604" t="str">
        <f>RIGHT(P604,LEN(P604)-SEARCH("/",P604))</f>
        <v>plays</v>
      </c>
    </row>
    <row r="605" spans="1:18" ht="17" x14ac:dyDescent="0.2">
      <c r="A605">
        <v>603</v>
      </c>
      <c r="B605" t="s">
        <v>1248</v>
      </c>
      <c r="C605" s="3" t="s">
        <v>1249</v>
      </c>
      <c r="D605" s="5">
        <v>5300</v>
      </c>
      <c r="E605" s="5">
        <v>6342</v>
      </c>
      <c r="F605" s="7">
        <f>ROUND(E605/D605*100,0)</f>
        <v>120</v>
      </c>
      <c r="G605" t="s">
        <v>20</v>
      </c>
      <c r="H605" s="7">
        <v>102</v>
      </c>
      <c r="I605" s="5">
        <f>IF(H605=0,0,ROUND(E605/H605,2))</f>
        <v>62.18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>LEFT(P605,SEARCH("/",P605)-1)</f>
        <v>theater</v>
      </c>
      <c r="R605" t="str">
        <f>RIGHT(P605,LEN(P605)-SEARCH("/",P605))</f>
        <v>plays</v>
      </c>
    </row>
    <row r="606" spans="1:18" ht="17" x14ac:dyDescent="0.2">
      <c r="A606">
        <v>604</v>
      </c>
      <c r="B606" t="s">
        <v>1250</v>
      </c>
      <c r="C606" s="3" t="s">
        <v>1251</v>
      </c>
      <c r="D606" s="5">
        <v>88700</v>
      </c>
      <c r="E606" s="5">
        <v>151438</v>
      </c>
      <c r="F606" s="7">
        <f>ROUND(E606/D606*100,0)</f>
        <v>171</v>
      </c>
      <c r="G606" t="s">
        <v>20</v>
      </c>
      <c r="H606" s="7">
        <v>2857</v>
      </c>
      <c r="I606" s="5">
        <f>IF(H606=0,0,ROUND(E606/H606,2))</f>
        <v>53.01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>LEFT(P606,SEARCH("/",P606)-1)</f>
        <v>theater</v>
      </c>
      <c r="R606" t="str">
        <f>RIGHT(P606,LEN(P606)-SEARCH("/",P606))</f>
        <v>plays</v>
      </c>
    </row>
    <row r="607" spans="1:18" ht="17" x14ac:dyDescent="0.2">
      <c r="A607">
        <v>605</v>
      </c>
      <c r="B607" t="s">
        <v>1252</v>
      </c>
      <c r="C607" s="3" t="s">
        <v>1253</v>
      </c>
      <c r="D607" s="5">
        <v>3300</v>
      </c>
      <c r="E607" s="5">
        <v>6178</v>
      </c>
      <c r="F607" s="7">
        <f>ROUND(E607/D607*100,0)</f>
        <v>187</v>
      </c>
      <c r="G607" t="s">
        <v>20</v>
      </c>
      <c r="H607" s="7">
        <v>107</v>
      </c>
      <c r="I607" s="5">
        <f>IF(H607=0,0,ROUND(E607/H607,2))</f>
        <v>57.74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>LEFT(P607,SEARCH("/",P607)-1)</f>
        <v>publishing</v>
      </c>
      <c r="R607" t="str">
        <f>RIGHT(P607,LEN(P607)-SEARCH("/",P607))</f>
        <v>nonfiction</v>
      </c>
    </row>
    <row r="608" spans="1:18" ht="17" x14ac:dyDescent="0.2">
      <c r="A608">
        <v>606</v>
      </c>
      <c r="B608" t="s">
        <v>1254</v>
      </c>
      <c r="C608" s="3" t="s">
        <v>1255</v>
      </c>
      <c r="D608" s="5">
        <v>3400</v>
      </c>
      <c r="E608" s="5">
        <v>6405</v>
      </c>
      <c r="F608" s="7">
        <f>ROUND(E608/D608*100,0)</f>
        <v>188</v>
      </c>
      <c r="G608" t="s">
        <v>20</v>
      </c>
      <c r="H608" s="7">
        <v>160</v>
      </c>
      <c r="I608" s="5">
        <f>IF(H608=0,0,ROUND(E608/H608,2))</f>
        <v>40.03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>LEFT(P608,SEARCH("/",P608)-1)</f>
        <v>music</v>
      </c>
      <c r="R608" t="str">
        <f>RIGHT(P608,LEN(P608)-SEARCH("/",P608))</f>
        <v>rock</v>
      </c>
    </row>
    <row r="609" spans="1:18" ht="17" x14ac:dyDescent="0.2">
      <c r="A609">
        <v>607</v>
      </c>
      <c r="B609" t="s">
        <v>1256</v>
      </c>
      <c r="C609" s="3" t="s">
        <v>1257</v>
      </c>
      <c r="D609" s="5">
        <v>137600</v>
      </c>
      <c r="E609" s="5">
        <v>180667</v>
      </c>
      <c r="F609" s="7">
        <f>ROUND(E609/D609*100,0)</f>
        <v>131</v>
      </c>
      <c r="G609" t="s">
        <v>20</v>
      </c>
      <c r="H609" s="7">
        <v>2230</v>
      </c>
      <c r="I609" s="5">
        <f>IF(H609=0,0,ROUND(E609/H609,2))</f>
        <v>81.02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>LEFT(P609,SEARCH("/",P609)-1)</f>
        <v>food</v>
      </c>
      <c r="R609" t="str">
        <f>RIGHT(P609,LEN(P609)-SEARCH("/",P609))</f>
        <v>food trucks</v>
      </c>
    </row>
    <row r="610" spans="1:18" ht="17" x14ac:dyDescent="0.2">
      <c r="A610">
        <v>608</v>
      </c>
      <c r="B610" t="s">
        <v>1258</v>
      </c>
      <c r="C610" s="3" t="s">
        <v>1259</v>
      </c>
      <c r="D610" s="5">
        <v>3900</v>
      </c>
      <c r="E610" s="5">
        <v>11075</v>
      </c>
      <c r="F610" s="7">
        <f>ROUND(E610/D610*100,0)</f>
        <v>284</v>
      </c>
      <c r="G610" t="s">
        <v>20</v>
      </c>
      <c r="H610" s="7">
        <v>316</v>
      </c>
      <c r="I610" s="5">
        <f>IF(H610=0,0,ROUND(E610/H610,2))</f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>LEFT(P610,SEARCH("/",P610)-1)</f>
        <v>music</v>
      </c>
      <c r="R610" t="str">
        <f>RIGHT(P610,LEN(P610)-SEARCH("/",P610))</f>
        <v>jazz</v>
      </c>
    </row>
    <row r="611" spans="1:18" ht="17" x14ac:dyDescent="0.2">
      <c r="A611">
        <v>609</v>
      </c>
      <c r="B611" t="s">
        <v>1260</v>
      </c>
      <c r="C611" s="3" t="s">
        <v>1261</v>
      </c>
      <c r="D611" s="5">
        <v>10000</v>
      </c>
      <c r="E611" s="5">
        <v>12042</v>
      </c>
      <c r="F611" s="7">
        <f>ROUND(E611/D611*100,0)</f>
        <v>120</v>
      </c>
      <c r="G611" t="s">
        <v>20</v>
      </c>
      <c r="H611" s="7">
        <v>117</v>
      </c>
      <c r="I611" s="5">
        <f>IF(H611=0,0,ROUND(E611/H611,2))</f>
        <v>102.92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>LEFT(P611,SEARCH("/",P611)-1)</f>
        <v>film &amp; video</v>
      </c>
      <c r="R611" t="str">
        <f>RIGHT(P611,LEN(P611)-SEARCH("/",P611))</f>
        <v>science fiction</v>
      </c>
    </row>
    <row r="612" spans="1:18" ht="34" x14ac:dyDescent="0.2">
      <c r="A612">
        <v>610</v>
      </c>
      <c r="B612" t="s">
        <v>1262</v>
      </c>
      <c r="C612" s="3" t="s">
        <v>1263</v>
      </c>
      <c r="D612" s="5">
        <v>42800</v>
      </c>
      <c r="E612" s="5">
        <v>179356</v>
      </c>
      <c r="F612" s="7">
        <f>ROUND(E612/D612*100,0)</f>
        <v>419</v>
      </c>
      <c r="G612" t="s">
        <v>20</v>
      </c>
      <c r="H612" s="7">
        <v>6406</v>
      </c>
      <c r="I612" s="5">
        <f>IF(H612=0,0,ROUND(E612/H612,2))</f>
        <v>28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>LEFT(P612,SEARCH("/",P612)-1)</f>
        <v>theater</v>
      </c>
      <c r="R612" t="str">
        <f>RIGHT(P612,LEN(P612)-SEARCH("/",P612))</f>
        <v>plays</v>
      </c>
    </row>
    <row r="613" spans="1:18" ht="17" x14ac:dyDescent="0.2">
      <c r="A613">
        <v>611</v>
      </c>
      <c r="B613" t="s">
        <v>1264</v>
      </c>
      <c r="C613" s="3" t="s">
        <v>1265</v>
      </c>
      <c r="D613" s="5">
        <v>8200</v>
      </c>
      <c r="E613" s="5">
        <v>1136</v>
      </c>
      <c r="F613" s="7">
        <f>ROUND(E613/D613*100,0)</f>
        <v>14</v>
      </c>
      <c r="G613" t="s">
        <v>74</v>
      </c>
      <c r="H613" s="7">
        <v>15</v>
      </c>
      <c r="I613" s="5">
        <f>IF(H613=0,0,ROUND(E613/H613,2))</f>
        <v>75.73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>LEFT(P613,SEARCH("/",P613)-1)</f>
        <v>theater</v>
      </c>
      <c r="R613" t="str">
        <f>RIGHT(P613,LEN(P613)-SEARCH("/",P613))</f>
        <v>plays</v>
      </c>
    </row>
    <row r="614" spans="1:18" ht="17" x14ac:dyDescent="0.2">
      <c r="A614">
        <v>612</v>
      </c>
      <c r="B614" t="s">
        <v>1266</v>
      </c>
      <c r="C614" s="3" t="s">
        <v>1267</v>
      </c>
      <c r="D614" s="5">
        <v>6200</v>
      </c>
      <c r="E614" s="5">
        <v>8645</v>
      </c>
      <c r="F614" s="7">
        <f>ROUND(E614/D614*100,0)</f>
        <v>139</v>
      </c>
      <c r="G614" t="s">
        <v>20</v>
      </c>
      <c r="H614" s="7">
        <v>192</v>
      </c>
      <c r="I614" s="5">
        <f>IF(H614=0,0,ROUND(E614/H614,2))</f>
        <v>45.03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>LEFT(P614,SEARCH("/",P614)-1)</f>
        <v>music</v>
      </c>
      <c r="R614" t="str">
        <f>RIGHT(P614,LEN(P614)-SEARCH("/",P614))</f>
        <v>electric music</v>
      </c>
    </row>
    <row r="615" spans="1:18" ht="34" x14ac:dyDescent="0.2">
      <c r="A615">
        <v>613</v>
      </c>
      <c r="B615" t="s">
        <v>1268</v>
      </c>
      <c r="C615" s="3" t="s">
        <v>1269</v>
      </c>
      <c r="D615" s="5">
        <v>1100</v>
      </c>
      <c r="E615" s="5">
        <v>1914</v>
      </c>
      <c r="F615" s="7">
        <f>ROUND(E615/D615*100,0)</f>
        <v>174</v>
      </c>
      <c r="G615" t="s">
        <v>20</v>
      </c>
      <c r="H615" s="7">
        <v>26</v>
      </c>
      <c r="I615" s="5">
        <f>IF(H615=0,0,ROUND(E615/H615,2))</f>
        <v>73.62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>LEFT(P615,SEARCH("/",P615)-1)</f>
        <v>theater</v>
      </c>
      <c r="R615" t="str">
        <f>RIGHT(P615,LEN(P615)-SEARCH("/",P615))</f>
        <v>plays</v>
      </c>
    </row>
    <row r="616" spans="1:18" ht="34" x14ac:dyDescent="0.2">
      <c r="A616">
        <v>614</v>
      </c>
      <c r="B616" t="s">
        <v>1270</v>
      </c>
      <c r="C616" s="3" t="s">
        <v>1271</v>
      </c>
      <c r="D616" s="5">
        <v>26500</v>
      </c>
      <c r="E616" s="5">
        <v>41205</v>
      </c>
      <c r="F616" s="7">
        <f>ROUND(E616/D616*100,0)</f>
        <v>155</v>
      </c>
      <c r="G616" t="s">
        <v>20</v>
      </c>
      <c r="H616" s="7">
        <v>723</v>
      </c>
      <c r="I616" s="5">
        <f>IF(H616=0,0,ROUND(E616/H616,2))</f>
        <v>56.99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>LEFT(P616,SEARCH("/",P616)-1)</f>
        <v>theater</v>
      </c>
      <c r="R616" t="str">
        <f>RIGHT(P616,LEN(P616)-SEARCH("/",P616))</f>
        <v>plays</v>
      </c>
    </row>
    <row r="617" spans="1:18" ht="17" x14ac:dyDescent="0.2">
      <c r="A617">
        <v>615</v>
      </c>
      <c r="B617" t="s">
        <v>1272</v>
      </c>
      <c r="C617" s="3" t="s">
        <v>1273</v>
      </c>
      <c r="D617" s="5">
        <v>8500</v>
      </c>
      <c r="E617" s="5">
        <v>14488</v>
      </c>
      <c r="F617" s="7">
        <f>ROUND(E617/D617*100,0)</f>
        <v>170</v>
      </c>
      <c r="G617" t="s">
        <v>20</v>
      </c>
      <c r="H617" s="7">
        <v>170</v>
      </c>
      <c r="I617" s="5">
        <f>IF(H617=0,0,ROUND(E617/H617,2))</f>
        <v>85.22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>LEFT(P617,SEARCH("/",P617)-1)</f>
        <v>theater</v>
      </c>
      <c r="R617" t="str">
        <f>RIGHT(P617,LEN(P617)-SEARCH("/",P617))</f>
        <v>plays</v>
      </c>
    </row>
    <row r="618" spans="1:18" ht="17" x14ac:dyDescent="0.2">
      <c r="A618">
        <v>616</v>
      </c>
      <c r="B618" t="s">
        <v>1274</v>
      </c>
      <c r="C618" s="3" t="s">
        <v>1275</v>
      </c>
      <c r="D618" s="5">
        <v>6400</v>
      </c>
      <c r="E618" s="5">
        <v>12129</v>
      </c>
      <c r="F618" s="7">
        <f>ROUND(E618/D618*100,0)</f>
        <v>190</v>
      </c>
      <c r="G618" t="s">
        <v>20</v>
      </c>
      <c r="H618" s="7">
        <v>238</v>
      </c>
      <c r="I618" s="5">
        <f>IF(H618=0,0,ROUND(E618/H618,2))</f>
        <v>50.96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>LEFT(P618,SEARCH("/",P618)-1)</f>
        <v>music</v>
      </c>
      <c r="R618" t="str">
        <f>RIGHT(P618,LEN(P618)-SEARCH("/",P618))</f>
        <v>indie rock</v>
      </c>
    </row>
    <row r="619" spans="1:18" ht="17" x14ac:dyDescent="0.2">
      <c r="A619">
        <v>617</v>
      </c>
      <c r="B619" t="s">
        <v>1276</v>
      </c>
      <c r="C619" s="3" t="s">
        <v>1277</v>
      </c>
      <c r="D619" s="5">
        <v>1400</v>
      </c>
      <c r="E619" s="5">
        <v>3496</v>
      </c>
      <c r="F619" s="7">
        <f>ROUND(E619/D619*100,0)</f>
        <v>250</v>
      </c>
      <c r="G619" t="s">
        <v>20</v>
      </c>
      <c r="H619" s="7">
        <v>55</v>
      </c>
      <c r="I619" s="5">
        <f>IF(H619=0,0,ROUND(E619/H619,2))</f>
        <v>63.56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>LEFT(P619,SEARCH("/",P619)-1)</f>
        <v>theater</v>
      </c>
      <c r="R619" t="str">
        <f>RIGHT(P619,LEN(P619)-SEARCH("/",P619))</f>
        <v>plays</v>
      </c>
    </row>
    <row r="620" spans="1:18" ht="17" x14ac:dyDescent="0.2">
      <c r="A620">
        <v>618</v>
      </c>
      <c r="B620" t="s">
        <v>1278</v>
      </c>
      <c r="C620" s="3" t="s">
        <v>1279</v>
      </c>
      <c r="D620" s="5">
        <v>198600</v>
      </c>
      <c r="E620" s="5">
        <v>97037</v>
      </c>
      <c r="F620" s="7">
        <f>ROUND(E620/D620*100,0)</f>
        <v>49</v>
      </c>
      <c r="G620" t="s">
        <v>14</v>
      </c>
      <c r="H620" s="7">
        <v>1198</v>
      </c>
      <c r="I620" s="5">
        <f>IF(H620=0,0,ROUND(E620/H620,2))</f>
        <v>81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>LEFT(P620,SEARCH("/",P620)-1)</f>
        <v>publishing</v>
      </c>
      <c r="R620" t="str">
        <f>RIGHT(P620,LEN(P620)-SEARCH("/",P620))</f>
        <v>nonfiction</v>
      </c>
    </row>
    <row r="621" spans="1:18" ht="17" x14ac:dyDescent="0.2">
      <c r="A621">
        <v>619</v>
      </c>
      <c r="B621" t="s">
        <v>1280</v>
      </c>
      <c r="C621" s="3" t="s">
        <v>1281</v>
      </c>
      <c r="D621" s="5">
        <v>195900</v>
      </c>
      <c r="E621" s="5">
        <v>55757</v>
      </c>
      <c r="F621" s="7">
        <f>ROUND(E621/D621*100,0)</f>
        <v>28</v>
      </c>
      <c r="G621" t="s">
        <v>14</v>
      </c>
      <c r="H621" s="7">
        <v>648</v>
      </c>
      <c r="I621" s="5">
        <f>IF(H621=0,0,ROUND(E621/H621,2))</f>
        <v>86.04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>LEFT(P621,SEARCH("/",P621)-1)</f>
        <v>theater</v>
      </c>
      <c r="R621" t="str">
        <f>RIGHT(P621,LEN(P621)-SEARCH("/",P621))</f>
        <v>plays</v>
      </c>
    </row>
    <row r="622" spans="1:18" ht="17" x14ac:dyDescent="0.2">
      <c r="A622">
        <v>620</v>
      </c>
      <c r="B622" t="s">
        <v>1282</v>
      </c>
      <c r="C622" s="3" t="s">
        <v>1283</v>
      </c>
      <c r="D622" s="5">
        <v>4300</v>
      </c>
      <c r="E622" s="5">
        <v>11525</v>
      </c>
      <c r="F622" s="7">
        <f>ROUND(E622/D622*100,0)</f>
        <v>268</v>
      </c>
      <c r="G622" t="s">
        <v>20</v>
      </c>
      <c r="H622" s="7">
        <v>128</v>
      </c>
      <c r="I622" s="5">
        <f>IF(H622=0,0,ROUND(E622/H622,2))</f>
        <v>90.04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>LEFT(P622,SEARCH("/",P622)-1)</f>
        <v>photography</v>
      </c>
      <c r="R622" t="str">
        <f>RIGHT(P622,LEN(P622)-SEARCH("/",P622))</f>
        <v>photography books</v>
      </c>
    </row>
    <row r="623" spans="1:18" ht="17" x14ac:dyDescent="0.2">
      <c r="A623">
        <v>621</v>
      </c>
      <c r="B623" t="s">
        <v>1284</v>
      </c>
      <c r="C623" s="3" t="s">
        <v>1285</v>
      </c>
      <c r="D623" s="5">
        <v>25600</v>
      </c>
      <c r="E623" s="5">
        <v>158669</v>
      </c>
      <c r="F623" s="7">
        <f>ROUND(E623/D623*100,0)</f>
        <v>620</v>
      </c>
      <c r="G623" t="s">
        <v>20</v>
      </c>
      <c r="H623" s="7">
        <v>2144</v>
      </c>
      <c r="I623" s="5">
        <f>IF(H623=0,0,ROUND(E623/H623,2))</f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>LEFT(P623,SEARCH("/",P623)-1)</f>
        <v>theater</v>
      </c>
      <c r="R623" t="str">
        <f>RIGHT(P623,LEN(P623)-SEARCH("/",P623))</f>
        <v>plays</v>
      </c>
    </row>
    <row r="624" spans="1:18" ht="17" x14ac:dyDescent="0.2">
      <c r="A624">
        <v>622</v>
      </c>
      <c r="B624" t="s">
        <v>1286</v>
      </c>
      <c r="C624" s="3" t="s">
        <v>1287</v>
      </c>
      <c r="D624" s="5">
        <v>189000</v>
      </c>
      <c r="E624" s="5">
        <v>5916</v>
      </c>
      <c r="F624" s="7">
        <f>ROUND(E624/D624*100,0)</f>
        <v>3</v>
      </c>
      <c r="G624" t="s">
        <v>14</v>
      </c>
      <c r="H624" s="7">
        <v>64</v>
      </c>
      <c r="I624" s="5">
        <f>IF(H624=0,0,ROUND(E624/H624,2))</f>
        <v>92.44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>LEFT(P624,SEARCH("/",P624)-1)</f>
        <v>music</v>
      </c>
      <c r="R624" t="str">
        <f>RIGHT(P624,LEN(P624)-SEARCH("/",P624))</f>
        <v>indie rock</v>
      </c>
    </row>
    <row r="625" spans="1:18" ht="17" x14ac:dyDescent="0.2">
      <c r="A625">
        <v>623</v>
      </c>
      <c r="B625" t="s">
        <v>1288</v>
      </c>
      <c r="C625" s="3" t="s">
        <v>1289</v>
      </c>
      <c r="D625" s="5">
        <v>94300</v>
      </c>
      <c r="E625" s="5">
        <v>150806</v>
      </c>
      <c r="F625" s="7">
        <f>ROUND(E625/D625*100,0)</f>
        <v>160</v>
      </c>
      <c r="G625" t="s">
        <v>20</v>
      </c>
      <c r="H625" s="7">
        <v>2693</v>
      </c>
      <c r="I625" s="5">
        <f>IF(H625=0,0,ROUND(E625/H625,2))</f>
        <v>56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>LEFT(P625,SEARCH("/",P625)-1)</f>
        <v>theater</v>
      </c>
      <c r="R625" t="str">
        <f>RIGHT(P625,LEN(P625)-SEARCH("/",P625))</f>
        <v>plays</v>
      </c>
    </row>
    <row r="626" spans="1:18" ht="17" x14ac:dyDescent="0.2">
      <c r="A626">
        <v>624</v>
      </c>
      <c r="B626" t="s">
        <v>1290</v>
      </c>
      <c r="C626" s="3" t="s">
        <v>1291</v>
      </c>
      <c r="D626" s="5">
        <v>5100</v>
      </c>
      <c r="E626" s="5">
        <v>14249</v>
      </c>
      <c r="F626" s="7">
        <f>ROUND(E626/D626*100,0)</f>
        <v>279</v>
      </c>
      <c r="G626" t="s">
        <v>20</v>
      </c>
      <c r="H626" s="7">
        <v>432</v>
      </c>
      <c r="I626" s="5">
        <f>IF(H626=0,0,ROUND(E626/H626,2))</f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>LEFT(P626,SEARCH("/",P626)-1)</f>
        <v>photography</v>
      </c>
      <c r="R626" t="str">
        <f>RIGHT(P626,LEN(P626)-SEARCH("/",P626))</f>
        <v>photography books</v>
      </c>
    </row>
    <row r="627" spans="1:18" ht="34" x14ac:dyDescent="0.2">
      <c r="A627">
        <v>625</v>
      </c>
      <c r="B627" t="s">
        <v>1292</v>
      </c>
      <c r="C627" s="3" t="s">
        <v>1293</v>
      </c>
      <c r="D627" s="5">
        <v>7500</v>
      </c>
      <c r="E627" s="5">
        <v>5803</v>
      </c>
      <c r="F627" s="7">
        <f>ROUND(E627/D627*100,0)</f>
        <v>77</v>
      </c>
      <c r="G627" t="s">
        <v>14</v>
      </c>
      <c r="H627" s="7">
        <v>62</v>
      </c>
      <c r="I627" s="5">
        <f>IF(H627=0,0,ROUND(E627/H627,2))</f>
        <v>93.6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>LEFT(P627,SEARCH("/",P627)-1)</f>
        <v>theater</v>
      </c>
      <c r="R627" t="str">
        <f>RIGHT(P627,LEN(P627)-SEARCH("/",P627))</f>
        <v>plays</v>
      </c>
    </row>
    <row r="628" spans="1:18" ht="34" x14ac:dyDescent="0.2">
      <c r="A628">
        <v>626</v>
      </c>
      <c r="B628" t="s">
        <v>1294</v>
      </c>
      <c r="C628" s="3" t="s">
        <v>1295</v>
      </c>
      <c r="D628" s="5">
        <v>6400</v>
      </c>
      <c r="E628" s="5">
        <v>13205</v>
      </c>
      <c r="F628" s="7">
        <f>ROUND(E628/D628*100,0)</f>
        <v>206</v>
      </c>
      <c r="G628" t="s">
        <v>20</v>
      </c>
      <c r="H628" s="7">
        <v>189</v>
      </c>
      <c r="I628" s="5">
        <f>IF(H628=0,0,ROUND(E628/H628,2))</f>
        <v>69.87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>LEFT(P628,SEARCH("/",P628)-1)</f>
        <v>theater</v>
      </c>
      <c r="R628" t="str">
        <f>RIGHT(P628,LEN(P628)-SEARCH("/",P628))</f>
        <v>plays</v>
      </c>
    </row>
    <row r="629" spans="1:18" ht="17" x14ac:dyDescent="0.2">
      <c r="A629">
        <v>627</v>
      </c>
      <c r="B629" t="s">
        <v>1296</v>
      </c>
      <c r="C629" s="3" t="s">
        <v>1297</v>
      </c>
      <c r="D629" s="5">
        <v>1600</v>
      </c>
      <c r="E629" s="5">
        <v>11108</v>
      </c>
      <c r="F629" s="7">
        <f>ROUND(E629/D629*100,0)</f>
        <v>694</v>
      </c>
      <c r="G629" t="s">
        <v>20</v>
      </c>
      <c r="H629" s="7">
        <v>154</v>
      </c>
      <c r="I629" s="5">
        <f>IF(H629=0,0,ROUND(E629/H629,2))</f>
        <v>72.13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>LEFT(P629,SEARCH("/",P629)-1)</f>
        <v>food</v>
      </c>
      <c r="R629" t="str">
        <f>RIGHT(P629,LEN(P629)-SEARCH("/",P629))</f>
        <v>food trucks</v>
      </c>
    </row>
    <row r="630" spans="1:18" ht="17" x14ac:dyDescent="0.2">
      <c r="A630">
        <v>628</v>
      </c>
      <c r="B630" t="s">
        <v>1298</v>
      </c>
      <c r="C630" s="3" t="s">
        <v>1299</v>
      </c>
      <c r="D630" s="5">
        <v>1900</v>
      </c>
      <c r="E630" s="5">
        <v>2884</v>
      </c>
      <c r="F630" s="7">
        <f>ROUND(E630/D630*100,0)</f>
        <v>152</v>
      </c>
      <c r="G630" t="s">
        <v>20</v>
      </c>
      <c r="H630" s="7">
        <v>96</v>
      </c>
      <c r="I630" s="5">
        <f>IF(H630=0,0,ROUND(E630/H630,2))</f>
        <v>30.04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>LEFT(P630,SEARCH("/",P630)-1)</f>
        <v>music</v>
      </c>
      <c r="R630" t="str">
        <f>RIGHT(P630,LEN(P630)-SEARCH("/",P630))</f>
        <v>indie rock</v>
      </c>
    </row>
    <row r="631" spans="1:18" ht="17" x14ac:dyDescent="0.2">
      <c r="A631">
        <v>629</v>
      </c>
      <c r="B631" t="s">
        <v>1300</v>
      </c>
      <c r="C631" s="3" t="s">
        <v>1301</v>
      </c>
      <c r="D631" s="5">
        <v>85900</v>
      </c>
      <c r="E631" s="5">
        <v>55476</v>
      </c>
      <c r="F631" s="7">
        <f>ROUND(E631/D631*100,0)</f>
        <v>65</v>
      </c>
      <c r="G631" t="s">
        <v>14</v>
      </c>
      <c r="H631" s="7">
        <v>750</v>
      </c>
      <c r="I631" s="5">
        <f>IF(H631=0,0,ROUND(E631/H631,2))</f>
        <v>73.97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>LEFT(P631,SEARCH("/",P631)-1)</f>
        <v>theater</v>
      </c>
      <c r="R631" t="str">
        <f>RIGHT(P631,LEN(P631)-SEARCH("/",P631))</f>
        <v>plays</v>
      </c>
    </row>
    <row r="632" spans="1:18" ht="17" x14ac:dyDescent="0.2">
      <c r="A632">
        <v>630</v>
      </c>
      <c r="B632" t="s">
        <v>1302</v>
      </c>
      <c r="C632" s="3" t="s">
        <v>1303</v>
      </c>
      <c r="D632" s="5">
        <v>9500</v>
      </c>
      <c r="E632" s="5">
        <v>5973</v>
      </c>
      <c r="F632" s="7">
        <f>ROUND(E632/D632*100,0)</f>
        <v>63</v>
      </c>
      <c r="G632" t="s">
        <v>74</v>
      </c>
      <c r="H632" s="7">
        <v>87</v>
      </c>
      <c r="I632" s="5">
        <f>IF(H632=0,0,ROUND(E632/H632,2))</f>
        <v>68.66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>LEFT(P632,SEARCH("/",P632)-1)</f>
        <v>theater</v>
      </c>
      <c r="R632" t="str">
        <f>RIGHT(P632,LEN(P632)-SEARCH("/",P632))</f>
        <v>plays</v>
      </c>
    </row>
    <row r="633" spans="1:18" ht="17" x14ac:dyDescent="0.2">
      <c r="A633">
        <v>631</v>
      </c>
      <c r="B633" t="s">
        <v>1304</v>
      </c>
      <c r="C633" s="3" t="s">
        <v>1305</v>
      </c>
      <c r="D633" s="5">
        <v>59200</v>
      </c>
      <c r="E633" s="5">
        <v>183756</v>
      </c>
      <c r="F633" s="7">
        <f>ROUND(E633/D633*100,0)</f>
        <v>310</v>
      </c>
      <c r="G633" t="s">
        <v>20</v>
      </c>
      <c r="H633" s="7">
        <v>3063</v>
      </c>
      <c r="I633" s="5">
        <f>IF(H633=0,0,ROUND(E633/H633,2))</f>
        <v>59.99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>LEFT(P633,SEARCH("/",P633)-1)</f>
        <v>theater</v>
      </c>
      <c r="R633" t="str">
        <f>RIGHT(P633,LEN(P633)-SEARCH("/",P633))</f>
        <v>plays</v>
      </c>
    </row>
    <row r="634" spans="1:18" ht="17" x14ac:dyDescent="0.2">
      <c r="A634">
        <v>632</v>
      </c>
      <c r="B634" t="s">
        <v>1306</v>
      </c>
      <c r="C634" s="3" t="s">
        <v>1307</v>
      </c>
      <c r="D634" s="5">
        <v>72100</v>
      </c>
      <c r="E634" s="5">
        <v>30902</v>
      </c>
      <c r="F634" s="7">
        <f>ROUND(E634/D634*100,0)</f>
        <v>43</v>
      </c>
      <c r="G634" t="s">
        <v>47</v>
      </c>
      <c r="H634" s="7">
        <v>278</v>
      </c>
      <c r="I634" s="5">
        <f>IF(H634=0,0,ROUND(E634/H634,2))</f>
        <v>111.16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>LEFT(P634,SEARCH("/",P634)-1)</f>
        <v>theater</v>
      </c>
      <c r="R634" t="str">
        <f>RIGHT(P634,LEN(P634)-SEARCH("/",P634))</f>
        <v>plays</v>
      </c>
    </row>
    <row r="635" spans="1:18" ht="34" x14ac:dyDescent="0.2">
      <c r="A635">
        <v>633</v>
      </c>
      <c r="B635" t="s">
        <v>1308</v>
      </c>
      <c r="C635" s="3" t="s">
        <v>1309</v>
      </c>
      <c r="D635" s="5">
        <v>6700</v>
      </c>
      <c r="E635" s="5">
        <v>5569</v>
      </c>
      <c r="F635" s="7">
        <f>ROUND(E635/D635*100,0)</f>
        <v>83</v>
      </c>
      <c r="G635" t="s">
        <v>14</v>
      </c>
      <c r="H635" s="7">
        <v>105</v>
      </c>
      <c r="I635" s="5">
        <f>IF(H635=0,0,ROUND(E635/H635,2))</f>
        <v>53.04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>LEFT(P635,SEARCH("/",P635)-1)</f>
        <v>film &amp; video</v>
      </c>
      <c r="R635" t="str">
        <f>RIGHT(P635,LEN(P635)-SEARCH("/",P635))</f>
        <v>animation</v>
      </c>
    </row>
    <row r="636" spans="1:18" ht="17" x14ac:dyDescent="0.2">
      <c r="A636">
        <v>634</v>
      </c>
      <c r="B636" t="s">
        <v>1310</v>
      </c>
      <c r="C636" s="3" t="s">
        <v>1311</v>
      </c>
      <c r="D636" s="5">
        <v>118200</v>
      </c>
      <c r="E636" s="5">
        <v>92824</v>
      </c>
      <c r="F636" s="7">
        <f>ROUND(E636/D636*100,0)</f>
        <v>79</v>
      </c>
      <c r="G636" t="s">
        <v>74</v>
      </c>
      <c r="H636" s="7">
        <v>1658</v>
      </c>
      <c r="I636" s="5">
        <f>IF(H636=0,0,ROUND(E636/H636,2))</f>
        <v>55.99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>LEFT(P636,SEARCH("/",P636)-1)</f>
        <v>film &amp; video</v>
      </c>
      <c r="R636" t="str">
        <f>RIGHT(P636,LEN(P636)-SEARCH("/",P636))</f>
        <v>television</v>
      </c>
    </row>
    <row r="637" spans="1:18" ht="17" x14ac:dyDescent="0.2">
      <c r="A637">
        <v>635</v>
      </c>
      <c r="B637" t="s">
        <v>1312</v>
      </c>
      <c r="C637" s="3" t="s">
        <v>1313</v>
      </c>
      <c r="D637" s="5">
        <v>139000</v>
      </c>
      <c r="E637" s="5">
        <v>158590</v>
      </c>
      <c r="F637" s="7">
        <f>ROUND(E637/D637*100,0)</f>
        <v>114</v>
      </c>
      <c r="G637" t="s">
        <v>20</v>
      </c>
      <c r="H637" s="7">
        <v>2266</v>
      </c>
      <c r="I637" s="5">
        <f>IF(H637=0,0,ROUND(E637/H637,2))</f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>LEFT(P637,SEARCH("/",P637)-1)</f>
        <v>film &amp; video</v>
      </c>
      <c r="R637" t="str">
        <f>RIGHT(P637,LEN(P637)-SEARCH("/",P637))</f>
        <v>television</v>
      </c>
    </row>
    <row r="638" spans="1:18" ht="17" x14ac:dyDescent="0.2">
      <c r="A638">
        <v>636</v>
      </c>
      <c r="B638" t="s">
        <v>1314</v>
      </c>
      <c r="C638" s="3" t="s">
        <v>1315</v>
      </c>
      <c r="D638" s="5">
        <v>197700</v>
      </c>
      <c r="E638" s="5">
        <v>127591</v>
      </c>
      <c r="F638" s="7">
        <f>ROUND(E638/D638*100,0)</f>
        <v>65</v>
      </c>
      <c r="G638" t="s">
        <v>14</v>
      </c>
      <c r="H638" s="7">
        <v>2604</v>
      </c>
      <c r="I638" s="5">
        <f>IF(H638=0,0,ROUND(E638/H638,2))</f>
        <v>49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>LEFT(P638,SEARCH("/",P638)-1)</f>
        <v>film &amp; video</v>
      </c>
      <c r="R638" t="str">
        <f>RIGHT(P638,LEN(P638)-SEARCH("/",P638))</f>
        <v>animation</v>
      </c>
    </row>
    <row r="639" spans="1:18" ht="17" x14ac:dyDescent="0.2">
      <c r="A639">
        <v>637</v>
      </c>
      <c r="B639" t="s">
        <v>1316</v>
      </c>
      <c r="C639" s="3" t="s">
        <v>1317</v>
      </c>
      <c r="D639" s="5">
        <v>8500</v>
      </c>
      <c r="E639" s="5">
        <v>6750</v>
      </c>
      <c r="F639" s="7">
        <f>ROUND(E639/D639*100,0)</f>
        <v>79</v>
      </c>
      <c r="G639" t="s">
        <v>14</v>
      </c>
      <c r="H639" s="7">
        <v>65</v>
      </c>
      <c r="I639" s="5">
        <f>IF(H639=0,0,ROUND(E639/H639,2))</f>
        <v>103.85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>LEFT(P639,SEARCH("/",P639)-1)</f>
        <v>theater</v>
      </c>
      <c r="R639" t="str">
        <f>RIGHT(P639,LEN(P639)-SEARCH("/",P639))</f>
        <v>plays</v>
      </c>
    </row>
    <row r="640" spans="1:18" ht="17" x14ac:dyDescent="0.2">
      <c r="A640">
        <v>638</v>
      </c>
      <c r="B640" t="s">
        <v>1318</v>
      </c>
      <c r="C640" s="3" t="s">
        <v>1319</v>
      </c>
      <c r="D640" s="5">
        <v>81600</v>
      </c>
      <c r="E640" s="5">
        <v>9318</v>
      </c>
      <c r="F640" s="7">
        <f>ROUND(E640/D640*100,0)</f>
        <v>11</v>
      </c>
      <c r="G640" t="s">
        <v>14</v>
      </c>
      <c r="H640" s="7">
        <v>94</v>
      </c>
      <c r="I640" s="5">
        <f>IF(H640=0,0,ROUND(E640/H640,2))</f>
        <v>99.13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>LEFT(P640,SEARCH("/",P640)-1)</f>
        <v>theater</v>
      </c>
      <c r="R640" t="str">
        <f>RIGHT(P640,LEN(P640)-SEARCH("/",P640))</f>
        <v>plays</v>
      </c>
    </row>
    <row r="641" spans="1:18" ht="17" x14ac:dyDescent="0.2">
      <c r="A641">
        <v>639</v>
      </c>
      <c r="B641" t="s">
        <v>1320</v>
      </c>
      <c r="C641" s="3" t="s">
        <v>1321</v>
      </c>
      <c r="D641" s="5">
        <v>8600</v>
      </c>
      <c r="E641" s="5">
        <v>4832</v>
      </c>
      <c r="F641" s="7">
        <f>ROUND(E641/D641*100,0)</f>
        <v>56</v>
      </c>
      <c r="G641" t="s">
        <v>47</v>
      </c>
      <c r="H641" s="7">
        <v>45</v>
      </c>
      <c r="I641" s="5">
        <f>IF(H641=0,0,ROUND(E641/H641,2))</f>
        <v>107.38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>LEFT(P641,SEARCH("/",P641)-1)</f>
        <v>film &amp; video</v>
      </c>
      <c r="R641" t="str">
        <f>RIGHT(P641,LEN(P641)-SEARCH("/",P641))</f>
        <v>drama</v>
      </c>
    </row>
    <row r="642" spans="1:18" ht="17" x14ac:dyDescent="0.2">
      <c r="A642">
        <v>640</v>
      </c>
      <c r="B642" t="s">
        <v>1322</v>
      </c>
      <c r="C642" s="3" t="s">
        <v>1323</v>
      </c>
      <c r="D642" s="5">
        <v>119800</v>
      </c>
      <c r="E642" s="5">
        <v>19769</v>
      </c>
      <c r="F642" s="7">
        <f>ROUND(E642/D642*100,0)</f>
        <v>17</v>
      </c>
      <c r="G642" t="s">
        <v>14</v>
      </c>
      <c r="H642" s="7">
        <v>257</v>
      </c>
      <c r="I642" s="5">
        <f>IF(H642=0,0,ROUND(E642/H642,2))</f>
        <v>76.92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>LEFT(P642,SEARCH("/",P642)-1)</f>
        <v>theater</v>
      </c>
      <c r="R642" t="str">
        <f>RIGHT(P642,LEN(P642)-SEARCH("/",P642))</f>
        <v>plays</v>
      </c>
    </row>
    <row r="643" spans="1:18" ht="34" x14ac:dyDescent="0.2">
      <c r="A643">
        <v>641</v>
      </c>
      <c r="B643" t="s">
        <v>1324</v>
      </c>
      <c r="C643" s="3" t="s">
        <v>1325</v>
      </c>
      <c r="D643" s="5">
        <v>9400</v>
      </c>
      <c r="E643" s="5">
        <v>11277</v>
      </c>
      <c r="F643" s="7">
        <f>ROUND(E643/D643*100,0)</f>
        <v>120</v>
      </c>
      <c r="G643" t="s">
        <v>20</v>
      </c>
      <c r="H643" s="7">
        <v>194</v>
      </c>
      <c r="I643" s="5">
        <f>IF(H643=0,0,ROUND(E643/H643,2))</f>
        <v>58.13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>LEFT(P643,SEARCH("/",P643)-1)</f>
        <v>theater</v>
      </c>
      <c r="R643" t="str">
        <f>RIGHT(P643,LEN(P643)-SEARCH("/",P643))</f>
        <v>plays</v>
      </c>
    </row>
    <row r="644" spans="1:18" ht="17" x14ac:dyDescent="0.2">
      <c r="A644">
        <v>642</v>
      </c>
      <c r="B644" t="s">
        <v>1326</v>
      </c>
      <c r="C644" s="3" t="s">
        <v>1327</v>
      </c>
      <c r="D644" s="5">
        <v>9200</v>
      </c>
      <c r="E644" s="5">
        <v>13382</v>
      </c>
      <c r="F644" s="7">
        <f>ROUND(E644/D644*100,0)</f>
        <v>145</v>
      </c>
      <c r="G644" t="s">
        <v>20</v>
      </c>
      <c r="H644" s="7">
        <v>129</v>
      </c>
      <c r="I644" s="5">
        <f>IF(H644=0,0,ROUND(E644/H644,2))</f>
        <v>103.74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>LEFT(P644,SEARCH("/",P644)-1)</f>
        <v>technology</v>
      </c>
      <c r="R644" t="str">
        <f>RIGHT(P644,LEN(P644)-SEARCH("/",P644))</f>
        <v>wearables</v>
      </c>
    </row>
    <row r="645" spans="1:18" ht="17" x14ac:dyDescent="0.2">
      <c r="A645">
        <v>643</v>
      </c>
      <c r="B645" t="s">
        <v>1328</v>
      </c>
      <c r="C645" s="3" t="s">
        <v>1329</v>
      </c>
      <c r="D645" s="5">
        <v>14900</v>
      </c>
      <c r="E645" s="5">
        <v>32986</v>
      </c>
      <c r="F645" s="7">
        <f>ROUND(E645/D645*100,0)</f>
        <v>221</v>
      </c>
      <c r="G645" t="s">
        <v>20</v>
      </c>
      <c r="H645" s="7">
        <v>375</v>
      </c>
      <c r="I645" s="5">
        <f>IF(H645=0,0,ROUND(E645/H645,2))</f>
        <v>87.96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>LEFT(P645,SEARCH("/",P645)-1)</f>
        <v>theater</v>
      </c>
      <c r="R645" t="str">
        <f>RIGHT(P645,LEN(P645)-SEARCH("/",P645))</f>
        <v>plays</v>
      </c>
    </row>
    <row r="646" spans="1:18" ht="17" x14ac:dyDescent="0.2">
      <c r="A646">
        <v>644</v>
      </c>
      <c r="B646" t="s">
        <v>1330</v>
      </c>
      <c r="C646" s="3" t="s">
        <v>1331</v>
      </c>
      <c r="D646" s="5">
        <v>169400</v>
      </c>
      <c r="E646" s="5">
        <v>81984</v>
      </c>
      <c r="F646" s="7">
        <f>ROUND(E646/D646*100,0)</f>
        <v>48</v>
      </c>
      <c r="G646" t="s">
        <v>14</v>
      </c>
      <c r="H646" s="7">
        <v>2928</v>
      </c>
      <c r="I646" s="5">
        <f>IF(H646=0,0,ROUND(E646/H646,2))</f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>LEFT(P646,SEARCH("/",P646)-1)</f>
        <v>theater</v>
      </c>
      <c r="R646" t="str">
        <f>RIGHT(P646,LEN(P646)-SEARCH("/",P646))</f>
        <v>plays</v>
      </c>
    </row>
    <row r="647" spans="1:18" ht="17" x14ac:dyDescent="0.2">
      <c r="A647">
        <v>645</v>
      </c>
      <c r="B647" t="s">
        <v>1332</v>
      </c>
      <c r="C647" s="3" t="s">
        <v>1333</v>
      </c>
      <c r="D647" s="5">
        <v>192100</v>
      </c>
      <c r="E647" s="5">
        <v>178483</v>
      </c>
      <c r="F647" s="7">
        <f>ROUND(E647/D647*100,0)</f>
        <v>93</v>
      </c>
      <c r="G647" t="s">
        <v>14</v>
      </c>
      <c r="H647" s="7">
        <v>4697</v>
      </c>
      <c r="I647" s="5">
        <f>IF(H647=0,0,ROUND(E647/H647,2))</f>
        <v>38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>LEFT(P647,SEARCH("/",P647)-1)</f>
        <v>music</v>
      </c>
      <c r="R647" t="str">
        <f>RIGHT(P647,LEN(P647)-SEARCH("/",P647))</f>
        <v>rock</v>
      </c>
    </row>
    <row r="648" spans="1:18" ht="17" x14ac:dyDescent="0.2">
      <c r="A648">
        <v>646</v>
      </c>
      <c r="B648" t="s">
        <v>1334</v>
      </c>
      <c r="C648" s="3" t="s">
        <v>1335</v>
      </c>
      <c r="D648" s="5">
        <v>98700</v>
      </c>
      <c r="E648" s="5">
        <v>87448</v>
      </c>
      <c r="F648" s="7">
        <f>ROUND(E648/D648*100,0)</f>
        <v>89</v>
      </c>
      <c r="G648" t="s">
        <v>14</v>
      </c>
      <c r="H648" s="7">
        <v>2915</v>
      </c>
      <c r="I648" s="5">
        <f>IF(H648=0,0,ROUND(E648/H648,2))</f>
        <v>30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>LEFT(P648,SEARCH("/",P648)-1)</f>
        <v>games</v>
      </c>
      <c r="R648" t="str">
        <f>RIGHT(P648,LEN(P648)-SEARCH("/",P648))</f>
        <v>video games</v>
      </c>
    </row>
    <row r="649" spans="1:18" ht="17" x14ac:dyDescent="0.2">
      <c r="A649">
        <v>647</v>
      </c>
      <c r="B649" t="s">
        <v>1336</v>
      </c>
      <c r="C649" s="3" t="s">
        <v>1337</v>
      </c>
      <c r="D649" s="5">
        <v>4500</v>
      </c>
      <c r="E649" s="5">
        <v>1863</v>
      </c>
      <c r="F649" s="7">
        <f>ROUND(E649/D649*100,0)</f>
        <v>41</v>
      </c>
      <c r="G649" t="s">
        <v>14</v>
      </c>
      <c r="H649" s="7">
        <v>18</v>
      </c>
      <c r="I649" s="5">
        <f>IF(H649=0,0,ROUND(E649/H649,2))</f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>LEFT(P649,SEARCH("/",P649)-1)</f>
        <v>publishing</v>
      </c>
      <c r="R649" t="str">
        <f>RIGHT(P649,LEN(P649)-SEARCH("/",P649))</f>
        <v>translations</v>
      </c>
    </row>
    <row r="650" spans="1:18" ht="17" x14ac:dyDescent="0.2">
      <c r="A650">
        <v>648</v>
      </c>
      <c r="B650" t="s">
        <v>1338</v>
      </c>
      <c r="C650" s="3" t="s">
        <v>1339</v>
      </c>
      <c r="D650" s="5">
        <v>98600</v>
      </c>
      <c r="E650" s="5">
        <v>62174</v>
      </c>
      <c r="F650" s="7">
        <f>ROUND(E650/D650*100,0)</f>
        <v>63</v>
      </c>
      <c r="G650" t="s">
        <v>74</v>
      </c>
      <c r="H650" s="7">
        <v>723</v>
      </c>
      <c r="I650" s="5">
        <f>IF(H650=0,0,ROUND(E650/H650,2))</f>
        <v>85.99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>LEFT(P650,SEARCH("/",P650)-1)</f>
        <v>food</v>
      </c>
      <c r="R650" t="str">
        <f>RIGHT(P650,LEN(P650)-SEARCH("/",P650))</f>
        <v>food trucks</v>
      </c>
    </row>
    <row r="651" spans="1:18" ht="17" x14ac:dyDescent="0.2">
      <c r="A651">
        <v>649</v>
      </c>
      <c r="B651" t="s">
        <v>1340</v>
      </c>
      <c r="C651" s="3" t="s">
        <v>1341</v>
      </c>
      <c r="D651" s="5">
        <v>121700</v>
      </c>
      <c r="E651" s="5">
        <v>59003</v>
      </c>
      <c r="F651" s="7">
        <f>ROUND(E651/D651*100,0)</f>
        <v>48</v>
      </c>
      <c r="G651" t="s">
        <v>14</v>
      </c>
      <c r="H651" s="7">
        <v>602</v>
      </c>
      <c r="I651" s="5">
        <f>IF(H651=0,0,ROUND(E651/H651,2))</f>
        <v>98.01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>LEFT(P651,SEARCH("/",P651)-1)</f>
        <v>theater</v>
      </c>
      <c r="R651" t="str">
        <f>RIGHT(P651,LEN(P651)-SEARCH("/",P651))</f>
        <v>plays</v>
      </c>
    </row>
    <row r="652" spans="1:18" ht="17" x14ac:dyDescent="0.2">
      <c r="A652">
        <v>650</v>
      </c>
      <c r="B652" t="s">
        <v>1342</v>
      </c>
      <c r="C652" s="3" t="s">
        <v>1343</v>
      </c>
      <c r="D652" s="5">
        <v>100</v>
      </c>
      <c r="E652" s="5">
        <v>2</v>
      </c>
      <c r="F652" s="7">
        <f>ROUND(E652/D652*100,0)</f>
        <v>2</v>
      </c>
      <c r="G652" t="s">
        <v>14</v>
      </c>
      <c r="H652" s="7">
        <v>1</v>
      </c>
      <c r="I652" s="5">
        <f>IF(H652=0,0,ROUND(E652/H652,2))</f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>LEFT(P652,SEARCH("/",P652)-1)</f>
        <v>music</v>
      </c>
      <c r="R652" t="str">
        <f>RIGHT(P652,LEN(P652)-SEARCH("/",P652))</f>
        <v>jazz</v>
      </c>
    </row>
    <row r="653" spans="1:18" ht="17" x14ac:dyDescent="0.2">
      <c r="A653">
        <v>651</v>
      </c>
      <c r="B653" t="s">
        <v>1344</v>
      </c>
      <c r="C653" s="3" t="s">
        <v>1345</v>
      </c>
      <c r="D653" s="5">
        <v>196700</v>
      </c>
      <c r="E653" s="5">
        <v>174039</v>
      </c>
      <c r="F653" s="7">
        <f>ROUND(E653/D653*100,0)</f>
        <v>88</v>
      </c>
      <c r="G653" t="s">
        <v>14</v>
      </c>
      <c r="H653" s="7">
        <v>3868</v>
      </c>
      <c r="I653" s="5">
        <f>IF(H653=0,0,ROUND(E653/H653,2))</f>
        <v>44.99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>LEFT(P653,SEARCH("/",P653)-1)</f>
        <v>film &amp; video</v>
      </c>
      <c r="R653" t="str">
        <f>RIGHT(P653,LEN(P653)-SEARCH("/",P653))</f>
        <v>shorts</v>
      </c>
    </row>
    <row r="654" spans="1:18" ht="17" x14ac:dyDescent="0.2">
      <c r="A654">
        <v>652</v>
      </c>
      <c r="B654" t="s">
        <v>1346</v>
      </c>
      <c r="C654" s="3" t="s">
        <v>1347</v>
      </c>
      <c r="D654" s="5">
        <v>10000</v>
      </c>
      <c r="E654" s="5">
        <v>12684</v>
      </c>
      <c r="F654" s="7">
        <f>ROUND(E654/D654*100,0)</f>
        <v>127</v>
      </c>
      <c r="G654" t="s">
        <v>20</v>
      </c>
      <c r="H654" s="7">
        <v>409</v>
      </c>
      <c r="I654" s="5">
        <f>IF(H654=0,0,ROUND(E654/H654,2))</f>
        <v>31.01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>LEFT(P654,SEARCH("/",P654)-1)</f>
        <v>technology</v>
      </c>
      <c r="R654" t="str">
        <f>RIGHT(P654,LEN(P654)-SEARCH("/",P654))</f>
        <v>web</v>
      </c>
    </row>
    <row r="655" spans="1:18" ht="17" x14ac:dyDescent="0.2">
      <c r="A655">
        <v>653</v>
      </c>
      <c r="B655" t="s">
        <v>1348</v>
      </c>
      <c r="C655" s="3" t="s">
        <v>1349</v>
      </c>
      <c r="D655" s="5">
        <v>600</v>
      </c>
      <c r="E655" s="5">
        <v>14033</v>
      </c>
      <c r="F655" s="7">
        <f>ROUND(E655/D655*100,0)</f>
        <v>2339</v>
      </c>
      <c r="G655" t="s">
        <v>20</v>
      </c>
      <c r="H655" s="7">
        <v>234</v>
      </c>
      <c r="I655" s="5">
        <f>IF(H655=0,0,ROUND(E655/H655,2))</f>
        <v>59.97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>LEFT(P655,SEARCH("/",P655)-1)</f>
        <v>technology</v>
      </c>
      <c r="R655" t="str">
        <f>RIGHT(P655,LEN(P655)-SEARCH("/",P655))</f>
        <v>web</v>
      </c>
    </row>
    <row r="656" spans="1:18" ht="17" x14ac:dyDescent="0.2">
      <c r="A656">
        <v>654</v>
      </c>
      <c r="B656" t="s">
        <v>1350</v>
      </c>
      <c r="C656" s="3" t="s">
        <v>1351</v>
      </c>
      <c r="D656" s="5">
        <v>35000</v>
      </c>
      <c r="E656" s="5">
        <v>177936</v>
      </c>
      <c r="F656" s="7">
        <f>ROUND(E656/D656*100,0)</f>
        <v>508</v>
      </c>
      <c r="G656" t="s">
        <v>20</v>
      </c>
      <c r="H656" s="7">
        <v>3016</v>
      </c>
      <c r="I656" s="5">
        <f>IF(H656=0,0,ROUND(E656/H656,2))</f>
        <v>59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>LEFT(P656,SEARCH("/",P656)-1)</f>
        <v>music</v>
      </c>
      <c r="R656" t="str">
        <f>RIGHT(P656,LEN(P656)-SEARCH("/",P656))</f>
        <v>metal</v>
      </c>
    </row>
    <row r="657" spans="1:18" ht="17" x14ac:dyDescent="0.2">
      <c r="A657">
        <v>655</v>
      </c>
      <c r="B657" t="s">
        <v>1352</v>
      </c>
      <c r="C657" s="3" t="s">
        <v>1353</v>
      </c>
      <c r="D657" s="5">
        <v>6900</v>
      </c>
      <c r="E657" s="5">
        <v>13212</v>
      </c>
      <c r="F657" s="7">
        <f>ROUND(E657/D657*100,0)</f>
        <v>191</v>
      </c>
      <c r="G657" t="s">
        <v>20</v>
      </c>
      <c r="H657" s="7">
        <v>264</v>
      </c>
      <c r="I657" s="5">
        <f>IF(H657=0,0,ROUND(E657/H657,2))</f>
        <v>50.05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>LEFT(P657,SEARCH("/",P657)-1)</f>
        <v>photography</v>
      </c>
      <c r="R657" t="str">
        <f>RIGHT(P657,LEN(P657)-SEARCH("/",P657))</f>
        <v>photography books</v>
      </c>
    </row>
    <row r="658" spans="1:18" ht="34" x14ac:dyDescent="0.2">
      <c r="A658">
        <v>656</v>
      </c>
      <c r="B658" t="s">
        <v>1354</v>
      </c>
      <c r="C658" s="3" t="s">
        <v>1355</v>
      </c>
      <c r="D658" s="5">
        <v>118400</v>
      </c>
      <c r="E658" s="5">
        <v>49879</v>
      </c>
      <c r="F658" s="7">
        <f>ROUND(E658/D658*100,0)</f>
        <v>42</v>
      </c>
      <c r="G658" t="s">
        <v>14</v>
      </c>
      <c r="H658" s="7">
        <v>504</v>
      </c>
      <c r="I658" s="5">
        <f>IF(H658=0,0,ROUND(E658/H658,2))</f>
        <v>98.97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>LEFT(P658,SEARCH("/",P658)-1)</f>
        <v>food</v>
      </c>
      <c r="R658" t="str">
        <f>RIGHT(P658,LEN(P658)-SEARCH("/",P658))</f>
        <v>food trucks</v>
      </c>
    </row>
    <row r="659" spans="1:18" ht="17" x14ac:dyDescent="0.2">
      <c r="A659">
        <v>657</v>
      </c>
      <c r="B659" t="s">
        <v>1356</v>
      </c>
      <c r="C659" s="3" t="s">
        <v>1357</v>
      </c>
      <c r="D659" s="5">
        <v>10000</v>
      </c>
      <c r="E659" s="5">
        <v>824</v>
      </c>
      <c r="F659" s="7">
        <f>ROUND(E659/D659*100,0)</f>
        <v>8</v>
      </c>
      <c r="G659" t="s">
        <v>14</v>
      </c>
      <c r="H659" s="7">
        <v>14</v>
      </c>
      <c r="I659" s="5">
        <f>IF(H659=0,0,ROUND(E659/H659,2))</f>
        <v>58.86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>LEFT(P659,SEARCH("/",P659)-1)</f>
        <v>film &amp; video</v>
      </c>
      <c r="R659" t="str">
        <f>RIGHT(P659,LEN(P659)-SEARCH("/",P659))</f>
        <v>science fiction</v>
      </c>
    </row>
    <row r="660" spans="1:18" ht="17" x14ac:dyDescent="0.2">
      <c r="A660">
        <v>658</v>
      </c>
      <c r="B660" t="s">
        <v>1358</v>
      </c>
      <c r="C660" s="3" t="s">
        <v>1359</v>
      </c>
      <c r="D660" s="5">
        <v>52600</v>
      </c>
      <c r="E660" s="5">
        <v>31594</v>
      </c>
      <c r="F660" s="7">
        <f>ROUND(E660/D660*100,0)</f>
        <v>60</v>
      </c>
      <c r="G660" t="s">
        <v>74</v>
      </c>
      <c r="H660" s="7">
        <v>390</v>
      </c>
      <c r="I660" s="5">
        <f>IF(H660=0,0,ROUND(E660/H660,2))</f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>LEFT(P660,SEARCH("/",P660)-1)</f>
        <v>music</v>
      </c>
      <c r="R660" t="str">
        <f>RIGHT(P660,LEN(P660)-SEARCH("/",P660))</f>
        <v>rock</v>
      </c>
    </row>
    <row r="661" spans="1:18" ht="17" x14ac:dyDescent="0.2">
      <c r="A661">
        <v>659</v>
      </c>
      <c r="B661" t="s">
        <v>1360</v>
      </c>
      <c r="C661" s="3" t="s">
        <v>1361</v>
      </c>
      <c r="D661" s="5">
        <v>120700</v>
      </c>
      <c r="E661" s="5">
        <v>57010</v>
      </c>
      <c r="F661" s="7">
        <f>ROUND(E661/D661*100,0)</f>
        <v>47</v>
      </c>
      <c r="G661" t="s">
        <v>14</v>
      </c>
      <c r="H661" s="7">
        <v>750</v>
      </c>
      <c r="I661" s="5">
        <f>IF(H661=0,0,ROUND(E661/H661,2))</f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>LEFT(P661,SEARCH("/",P661)-1)</f>
        <v>film &amp; video</v>
      </c>
      <c r="R661" t="str">
        <f>RIGHT(P661,LEN(P661)-SEARCH("/",P661))</f>
        <v>documentary</v>
      </c>
    </row>
    <row r="662" spans="1:18" ht="17" x14ac:dyDescent="0.2">
      <c r="A662">
        <v>660</v>
      </c>
      <c r="B662" t="s">
        <v>1362</v>
      </c>
      <c r="C662" s="3" t="s">
        <v>1363</v>
      </c>
      <c r="D662" s="5">
        <v>9100</v>
      </c>
      <c r="E662" s="5">
        <v>7438</v>
      </c>
      <c r="F662" s="7">
        <f>ROUND(E662/D662*100,0)</f>
        <v>82</v>
      </c>
      <c r="G662" t="s">
        <v>14</v>
      </c>
      <c r="H662" s="7">
        <v>77</v>
      </c>
      <c r="I662" s="5">
        <f>IF(H662=0,0,ROUND(E662/H662,2))</f>
        <v>96.6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>LEFT(P662,SEARCH("/",P662)-1)</f>
        <v>theater</v>
      </c>
      <c r="R662" t="str">
        <f>RIGHT(P662,LEN(P662)-SEARCH("/",P662))</f>
        <v>plays</v>
      </c>
    </row>
    <row r="663" spans="1:18" ht="17" x14ac:dyDescent="0.2">
      <c r="A663">
        <v>661</v>
      </c>
      <c r="B663" t="s">
        <v>1364</v>
      </c>
      <c r="C663" s="3" t="s">
        <v>1365</v>
      </c>
      <c r="D663" s="5">
        <v>106800</v>
      </c>
      <c r="E663" s="5">
        <v>57872</v>
      </c>
      <c r="F663" s="7">
        <f>ROUND(E663/D663*100,0)</f>
        <v>54</v>
      </c>
      <c r="G663" t="s">
        <v>14</v>
      </c>
      <c r="H663" s="7">
        <v>752</v>
      </c>
      <c r="I663" s="5">
        <f>IF(H663=0,0,ROUND(E663/H663,2))</f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>LEFT(P663,SEARCH("/",P663)-1)</f>
        <v>music</v>
      </c>
      <c r="R663" t="str">
        <f>RIGHT(P663,LEN(P663)-SEARCH("/",P663))</f>
        <v>jazz</v>
      </c>
    </row>
    <row r="664" spans="1:18" ht="17" x14ac:dyDescent="0.2">
      <c r="A664">
        <v>662</v>
      </c>
      <c r="B664" t="s">
        <v>1366</v>
      </c>
      <c r="C664" s="3" t="s">
        <v>1367</v>
      </c>
      <c r="D664" s="5">
        <v>9100</v>
      </c>
      <c r="E664" s="5">
        <v>8906</v>
      </c>
      <c r="F664" s="7">
        <f>ROUND(E664/D664*100,0)</f>
        <v>98</v>
      </c>
      <c r="G664" t="s">
        <v>14</v>
      </c>
      <c r="H664" s="7">
        <v>131</v>
      </c>
      <c r="I664" s="5">
        <f>IF(H664=0,0,ROUND(E664/H664,2))</f>
        <v>67.98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>LEFT(P664,SEARCH("/",P664)-1)</f>
        <v>theater</v>
      </c>
      <c r="R664" t="str">
        <f>RIGHT(P664,LEN(P664)-SEARCH("/",P664))</f>
        <v>plays</v>
      </c>
    </row>
    <row r="665" spans="1:18" ht="17" x14ac:dyDescent="0.2">
      <c r="A665">
        <v>663</v>
      </c>
      <c r="B665" t="s">
        <v>1368</v>
      </c>
      <c r="C665" s="3" t="s">
        <v>1369</v>
      </c>
      <c r="D665" s="5">
        <v>10000</v>
      </c>
      <c r="E665" s="5">
        <v>7724</v>
      </c>
      <c r="F665" s="7">
        <f>ROUND(E665/D665*100,0)</f>
        <v>77</v>
      </c>
      <c r="G665" t="s">
        <v>14</v>
      </c>
      <c r="H665" s="7">
        <v>87</v>
      </c>
      <c r="I665" s="5">
        <f>IF(H665=0,0,ROUND(E665/H665,2))</f>
        <v>88.78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>LEFT(P665,SEARCH("/",P665)-1)</f>
        <v>theater</v>
      </c>
      <c r="R665" t="str">
        <f>RIGHT(P665,LEN(P665)-SEARCH("/",P665))</f>
        <v>plays</v>
      </c>
    </row>
    <row r="666" spans="1:18" ht="17" x14ac:dyDescent="0.2">
      <c r="A666">
        <v>664</v>
      </c>
      <c r="B666" t="s">
        <v>708</v>
      </c>
      <c r="C666" s="3" t="s">
        <v>1370</v>
      </c>
      <c r="D666" s="5">
        <v>79400</v>
      </c>
      <c r="E666" s="5">
        <v>26571</v>
      </c>
      <c r="F666" s="7">
        <f>ROUND(E666/D666*100,0)</f>
        <v>33</v>
      </c>
      <c r="G666" t="s">
        <v>14</v>
      </c>
      <c r="H666" s="7">
        <v>1063</v>
      </c>
      <c r="I666" s="5">
        <f>IF(H666=0,0,ROUND(E666/H666,2))</f>
        <v>25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>LEFT(P666,SEARCH("/",P666)-1)</f>
        <v>music</v>
      </c>
      <c r="R666" t="str">
        <f>RIGHT(P666,LEN(P666)-SEARCH("/",P666))</f>
        <v>jazz</v>
      </c>
    </row>
    <row r="667" spans="1:18" ht="17" x14ac:dyDescent="0.2">
      <c r="A667">
        <v>665</v>
      </c>
      <c r="B667" t="s">
        <v>1371</v>
      </c>
      <c r="C667" s="3" t="s">
        <v>1372</v>
      </c>
      <c r="D667" s="5">
        <v>5100</v>
      </c>
      <c r="E667" s="5">
        <v>12219</v>
      </c>
      <c r="F667" s="7">
        <f>ROUND(E667/D667*100,0)</f>
        <v>240</v>
      </c>
      <c r="G667" t="s">
        <v>20</v>
      </c>
      <c r="H667" s="7">
        <v>272</v>
      </c>
      <c r="I667" s="5">
        <f>IF(H667=0,0,ROUND(E667/H667,2))</f>
        <v>44.92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>LEFT(P667,SEARCH("/",P667)-1)</f>
        <v>film &amp; video</v>
      </c>
      <c r="R667" t="str">
        <f>RIGHT(P667,LEN(P667)-SEARCH("/",P667))</f>
        <v>documentary</v>
      </c>
    </row>
    <row r="668" spans="1:18" ht="17" x14ac:dyDescent="0.2">
      <c r="A668">
        <v>666</v>
      </c>
      <c r="B668" t="s">
        <v>1373</v>
      </c>
      <c r="C668" s="3" t="s">
        <v>1374</v>
      </c>
      <c r="D668" s="5">
        <v>3100</v>
      </c>
      <c r="E668" s="5">
        <v>1985</v>
      </c>
      <c r="F668" s="7">
        <f>ROUND(E668/D668*100,0)</f>
        <v>64</v>
      </c>
      <c r="G668" t="s">
        <v>74</v>
      </c>
      <c r="H668" s="7">
        <v>25</v>
      </c>
      <c r="I668" s="5">
        <f>IF(H668=0,0,ROUND(E668/H668,2))</f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>LEFT(P668,SEARCH("/",P668)-1)</f>
        <v>theater</v>
      </c>
      <c r="R668" t="str">
        <f>RIGHT(P668,LEN(P668)-SEARCH("/",P668))</f>
        <v>plays</v>
      </c>
    </row>
    <row r="669" spans="1:18" ht="34" x14ac:dyDescent="0.2">
      <c r="A669">
        <v>667</v>
      </c>
      <c r="B669" t="s">
        <v>1375</v>
      </c>
      <c r="C669" s="3" t="s">
        <v>1376</v>
      </c>
      <c r="D669" s="5">
        <v>6900</v>
      </c>
      <c r="E669" s="5">
        <v>12155</v>
      </c>
      <c r="F669" s="7">
        <f>ROUND(E669/D669*100,0)</f>
        <v>176</v>
      </c>
      <c r="G669" t="s">
        <v>20</v>
      </c>
      <c r="H669" s="7">
        <v>419</v>
      </c>
      <c r="I669" s="5">
        <f>IF(H669=0,0,ROUND(E669/H669,2))</f>
        <v>29.01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>LEFT(P669,SEARCH("/",P669)-1)</f>
        <v>journalism</v>
      </c>
      <c r="R669" t="str">
        <f>RIGHT(P669,LEN(P669)-SEARCH("/",P669))</f>
        <v>audio</v>
      </c>
    </row>
    <row r="670" spans="1:18" ht="34" x14ac:dyDescent="0.2">
      <c r="A670">
        <v>668</v>
      </c>
      <c r="B670" t="s">
        <v>1377</v>
      </c>
      <c r="C670" s="3" t="s">
        <v>1378</v>
      </c>
      <c r="D670" s="5">
        <v>27500</v>
      </c>
      <c r="E670" s="5">
        <v>5593</v>
      </c>
      <c r="F670" s="7">
        <f>ROUND(E670/D670*100,0)</f>
        <v>20</v>
      </c>
      <c r="G670" t="s">
        <v>14</v>
      </c>
      <c r="H670" s="7">
        <v>76</v>
      </c>
      <c r="I670" s="5">
        <f>IF(H670=0,0,ROUND(E670/H670,2))</f>
        <v>73.59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>LEFT(P670,SEARCH("/",P670)-1)</f>
        <v>theater</v>
      </c>
      <c r="R670" t="str">
        <f>RIGHT(P670,LEN(P670)-SEARCH("/",P670))</f>
        <v>plays</v>
      </c>
    </row>
    <row r="671" spans="1:18" ht="17" x14ac:dyDescent="0.2">
      <c r="A671">
        <v>669</v>
      </c>
      <c r="B671" t="s">
        <v>1379</v>
      </c>
      <c r="C671" s="3" t="s">
        <v>1380</v>
      </c>
      <c r="D671" s="5">
        <v>48800</v>
      </c>
      <c r="E671" s="5">
        <v>175020</v>
      </c>
      <c r="F671" s="7">
        <f>ROUND(E671/D671*100,0)</f>
        <v>359</v>
      </c>
      <c r="G671" t="s">
        <v>20</v>
      </c>
      <c r="H671" s="7">
        <v>1621</v>
      </c>
      <c r="I671" s="5">
        <f>IF(H671=0,0,ROUND(E671/H671,2))</f>
        <v>107.97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>LEFT(P671,SEARCH("/",P671)-1)</f>
        <v>theater</v>
      </c>
      <c r="R671" t="str">
        <f>RIGHT(P671,LEN(P671)-SEARCH("/",P671))</f>
        <v>plays</v>
      </c>
    </row>
    <row r="672" spans="1:18" ht="34" x14ac:dyDescent="0.2">
      <c r="A672">
        <v>670</v>
      </c>
      <c r="B672" t="s">
        <v>1334</v>
      </c>
      <c r="C672" s="3" t="s">
        <v>1381</v>
      </c>
      <c r="D672" s="5">
        <v>16200</v>
      </c>
      <c r="E672" s="5">
        <v>75955</v>
      </c>
      <c r="F672" s="7">
        <f>ROUND(E672/D672*100,0)</f>
        <v>469</v>
      </c>
      <c r="G672" t="s">
        <v>20</v>
      </c>
      <c r="H672" s="7">
        <v>1101</v>
      </c>
      <c r="I672" s="5">
        <f>IF(H672=0,0,ROUND(E672/H672,2))</f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>LEFT(P672,SEARCH("/",P672)-1)</f>
        <v>music</v>
      </c>
      <c r="R672" t="str">
        <f>RIGHT(P672,LEN(P672)-SEARCH("/",P672))</f>
        <v>indie rock</v>
      </c>
    </row>
    <row r="673" spans="1:18" ht="34" x14ac:dyDescent="0.2">
      <c r="A673">
        <v>671</v>
      </c>
      <c r="B673" t="s">
        <v>1382</v>
      </c>
      <c r="C673" s="3" t="s">
        <v>1383</v>
      </c>
      <c r="D673" s="5">
        <v>97600</v>
      </c>
      <c r="E673" s="5">
        <v>119127</v>
      </c>
      <c r="F673" s="7">
        <f>ROUND(E673/D673*100,0)</f>
        <v>122</v>
      </c>
      <c r="G673" t="s">
        <v>20</v>
      </c>
      <c r="H673" s="7">
        <v>1073</v>
      </c>
      <c r="I673" s="5">
        <f>IF(H673=0,0,ROUND(E673/H673,2))</f>
        <v>111.02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>LEFT(P673,SEARCH("/",P673)-1)</f>
        <v>theater</v>
      </c>
      <c r="R673" t="str">
        <f>RIGHT(P673,LEN(P673)-SEARCH("/",P673))</f>
        <v>plays</v>
      </c>
    </row>
    <row r="674" spans="1:18" ht="17" x14ac:dyDescent="0.2">
      <c r="A674">
        <v>672</v>
      </c>
      <c r="B674" t="s">
        <v>1384</v>
      </c>
      <c r="C674" s="3" t="s">
        <v>1385</v>
      </c>
      <c r="D674" s="5">
        <v>197900</v>
      </c>
      <c r="E674" s="5">
        <v>110689</v>
      </c>
      <c r="F674" s="7">
        <f>ROUND(E674/D674*100,0)</f>
        <v>56</v>
      </c>
      <c r="G674" t="s">
        <v>14</v>
      </c>
      <c r="H674" s="7">
        <v>4428</v>
      </c>
      <c r="I674" s="5">
        <f>IF(H674=0,0,ROUND(E674/H674,2))</f>
        <v>25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>LEFT(P674,SEARCH("/",P674)-1)</f>
        <v>theater</v>
      </c>
      <c r="R674" t="str">
        <f>RIGHT(P674,LEN(P674)-SEARCH("/",P674))</f>
        <v>plays</v>
      </c>
    </row>
    <row r="675" spans="1:18" ht="17" x14ac:dyDescent="0.2">
      <c r="A675">
        <v>673</v>
      </c>
      <c r="B675" t="s">
        <v>1386</v>
      </c>
      <c r="C675" s="3" t="s">
        <v>1387</v>
      </c>
      <c r="D675" s="5">
        <v>5600</v>
      </c>
      <c r="E675" s="5">
        <v>2445</v>
      </c>
      <c r="F675" s="7">
        <f>ROUND(E675/D675*100,0)</f>
        <v>44</v>
      </c>
      <c r="G675" t="s">
        <v>14</v>
      </c>
      <c r="H675" s="7">
        <v>58</v>
      </c>
      <c r="I675" s="5">
        <f>IF(H675=0,0,ROUND(E675/H675,2))</f>
        <v>42.16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>LEFT(P675,SEARCH("/",P675)-1)</f>
        <v>music</v>
      </c>
      <c r="R675" t="str">
        <f>RIGHT(P675,LEN(P675)-SEARCH("/",P675))</f>
        <v>indie rock</v>
      </c>
    </row>
    <row r="676" spans="1:18" ht="17" x14ac:dyDescent="0.2">
      <c r="A676">
        <v>674</v>
      </c>
      <c r="B676" t="s">
        <v>1388</v>
      </c>
      <c r="C676" s="3" t="s">
        <v>1389</v>
      </c>
      <c r="D676" s="5">
        <v>170700</v>
      </c>
      <c r="E676" s="5">
        <v>57250</v>
      </c>
      <c r="F676" s="7">
        <f>ROUND(E676/D676*100,0)</f>
        <v>34</v>
      </c>
      <c r="G676" t="s">
        <v>74</v>
      </c>
      <c r="H676" s="7">
        <v>1218</v>
      </c>
      <c r="I676" s="5">
        <f>IF(H676=0,0,ROUND(E676/H676,2))</f>
        <v>47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>LEFT(P676,SEARCH("/",P676)-1)</f>
        <v>photography</v>
      </c>
      <c r="R676" t="str">
        <f>RIGHT(P676,LEN(P676)-SEARCH("/",P676))</f>
        <v>photography books</v>
      </c>
    </row>
    <row r="677" spans="1:18" ht="17" x14ac:dyDescent="0.2">
      <c r="A677">
        <v>675</v>
      </c>
      <c r="B677" t="s">
        <v>1390</v>
      </c>
      <c r="C677" s="3" t="s">
        <v>1391</v>
      </c>
      <c r="D677" s="5">
        <v>9700</v>
      </c>
      <c r="E677" s="5">
        <v>11929</v>
      </c>
      <c r="F677" s="7">
        <f>ROUND(E677/D677*100,0)</f>
        <v>123</v>
      </c>
      <c r="G677" t="s">
        <v>20</v>
      </c>
      <c r="H677" s="7">
        <v>331</v>
      </c>
      <c r="I677" s="5">
        <f>IF(H677=0,0,ROUND(E677/H677,2))</f>
        <v>36.04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>LEFT(P677,SEARCH("/",P677)-1)</f>
        <v>journalism</v>
      </c>
      <c r="R677" t="str">
        <f>RIGHT(P677,LEN(P677)-SEARCH("/",P677))</f>
        <v>audio</v>
      </c>
    </row>
    <row r="678" spans="1:18" ht="17" x14ac:dyDescent="0.2">
      <c r="A678">
        <v>676</v>
      </c>
      <c r="B678" t="s">
        <v>1392</v>
      </c>
      <c r="C678" s="3" t="s">
        <v>1393</v>
      </c>
      <c r="D678" s="5">
        <v>62300</v>
      </c>
      <c r="E678" s="5">
        <v>118214</v>
      </c>
      <c r="F678" s="7">
        <f>ROUND(E678/D678*100,0)</f>
        <v>190</v>
      </c>
      <c r="G678" t="s">
        <v>20</v>
      </c>
      <c r="H678" s="7">
        <v>1170</v>
      </c>
      <c r="I678" s="5">
        <f>IF(H678=0,0,ROUND(E678/H678,2))</f>
        <v>101.04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>LEFT(P678,SEARCH("/",P678)-1)</f>
        <v>photography</v>
      </c>
      <c r="R678" t="str">
        <f>RIGHT(P678,LEN(P678)-SEARCH("/",P678))</f>
        <v>photography books</v>
      </c>
    </row>
    <row r="679" spans="1:18" ht="17" x14ac:dyDescent="0.2">
      <c r="A679">
        <v>677</v>
      </c>
      <c r="B679" t="s">
        <v>1394</v>
      </c>
      <c r="C679" s="3" t="s">
        <v>1395</v>
      </c>
      <c r="D679" s="5">
        <v>5300</v>
      </c>
      <c r="E679" s="5">
        <v>4432</v>
      </c>
      <c r="F679" s="7">
        <f>ROUND(E679/D679*100,0)</f>
        <v>84</v>
      </c>
      <c r="G679" t="s">
        <v>14</v>
      </c>
      <c r="H679" s="7">
        <v>111</v>
      </c>
      <c r="I679" s="5">
        <f>IF(H679=0,0,ROUND(E679/H679,2))</f>
        <v>39.93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>LEFT(P679,SEARCH("/",P679)-1)</f>
        <v>publishing</v>
      </c>
      <c r="R679" t="str">
        <f>RIGHT(P679,LEN(P679)-SEARCH("/",P679))</f>
        <v>fiction</v>
      </c>
    </row>
    <row r="680" spans="1:18" ht="17" x14ac:dyDescent="0.2">
      <c r="A680">
        <v>678</v>
      </c>
      <c r="B680" t="s">
        <v>1396</v>
      </c>
      <c r="C680" s="3" t="s">
        <v>1397</v>
      </c>
      <c r="D680" s="5">
        <v>99500</v>
      </c>
      <c r="E680" s="5">
        <v>17879</v>
      </c>
      <c r="F680" s="7">
        <f>ROUND(E680/D680*100,0)</f>
        <v>18</v>
      </c>
      <c r="G680" t="s">
        <v>74</v>
      </c>
      <c r="H680" s="7">
        <v>215</v>
      </c>
      <c r="I680" s="5">
        <f>IF(H680=0,0,ROUND(E680/H680,2))</f>
        <v>83.16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>LEFT(P680,SEARCH("/",P680)-1)</f>
        <v>film &amp; video</v>
      </c>
      <c r="R680" t="str">
        <f>RIGHT(P680,LEN(P680)-SEARCH("/",P680))</f>
        <v>drama</v>
      </c>
    </row>
    <row r="681" spans="1:18" ht="17" x14ac:dyDescent="0.2">
      <c r="A681">
        <v>679</v>
      </c>
      <c r="B681" t="s">
        <v>668</v>
      </c>
      <c r="C681" s="3" t="s">
        <v>1398</v>
      </c>
      <c r="D681" s="5">
        <v>1400</v>
      </c>
      <c r="E681" s="5">
        <v>14511</v>
      </c>
      <c r="F681" s="7">
        <f>ROUND(E681/D681*100,0)</f>
        <v>1037</v>
      </c>
      <c r="G681" t="s">
        <v>20</v>
      </c>
      <c r="H681" s="7">
        <v>363</v>
      </c>
      <c r="I681" s="5">
        <f>IF(H681=0,0,ROUND(E681/H681,2))</f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>LEFT(P681,SEARCH("/",P681)-1)</f>
        <v>food</v>
      </c>
      <c r="R681" t="str">
        <f>RIGHT(P681,LEN(P681)-SEARCH("/",P681))</f>
        <v>food trucks</v>
      </c>
    </row>
    <row r="682" spans="1:18" ht="34" x14ac:dyDescent="0.2">
      <c r="A682">
        <v>680</v>
      </c>
      <c r="B682" t="s">
        <v>1399</v>
      </c>
      <c r="C682" s="3" t="s">
        <v>1400</v>
      </c>
      <c r="D682" s="5">
        <v>145600</v>
      </c>
      <c r="E682" s="5">
        <v>141822</v>
      </c>
      <c r="F682" s="7">
        <f>ROUND(E682/D682*100,0)</f>
        <v>97</v>
      </c>
      <c r="G682" t="s">
        <v>14</v>
      </c>
      <c r="H682" s="7">
        <v>2955</v>
      </c>
      <c r="I682" s="5">
        <f>IF(H682=0,0,ROUND(E682/H682,2))</f>
        <v>47.99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>LEFT(P682,SEARCH("/",P682)-1)</f>
        <v>games</v>
      </c>
      <c r="R682" t="str">
        <f>RIGHT(P682,LEN(P682)-SEARCH("/",P682))</f>
        <v>mobile games</v>
      </c>
    </row>
    <row r="683" spans="1:18" ht="34" x14ac:dyDescent="0.2">
      <c r="A683">
        <v>681</v>
      </c>
      <c r="B683" t="s">
        <v>1401</v>
      </c>
      <c r="C683" s="3" t="s">
        <v>1402</v>
      </c>
      <c r="D683" s="5">
        <v>184100</v>
      </c>
      <c r="E683" s="5">
        <v>159037</v>
      </c>
      <c r="F683" s="7">
        <f>ROUND(E683/D683*100,0)</f>
        <v>86</v>
      </c>
      <c r="G683" t="s">
        <v>14</v>
      </c>
      <c r="H683" s="7">
        <v>1657</v>
      </c>
      <c r="I683" s="5">
        <f>IF(H683=0,0,ROUND(E683/H683,2))</f>
        <v>95.98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>LEFT(P683,SEARCH("/",P683)-1)</f>
        <v>theater</v>
      </c>
      <c r="R683" t="str">
        <f>RIGHT(P683,LEN(P683)-SEARCH("/",P683))</f>
        <v>plays</v>
      </c>
    </row>
    <row r="684" spans="1:18" ht="17" x14ac:dyDescent="0.2">
      <c r="A684">
        <v>682</v>
      </c>
      <c r="B684" t="s">
        <v>1403</v>
      </c>
      <c r="C684" s="3" t="s">
        <v>1404</v>
      </c>
      <c r="D684" s="5">
        <v>5400</v>
      </c>
      <c r="E684" s="5">
        <v>8109</v>
      </c>
      <c r="F684" s="7">
        <f>ROUND(E684/D684*100,0)</f>
        <v>150</v>
      </c>
      <c r="G684" t="s">
        <v>20</v>
      </c>
      <c r="H684" s="7">
        <v>103</v>
      </c>
      <c r="I684" s="5">
        <f>IF(H684=0,0,ROUND(E684/H684,2))</f>
        <v>78.73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>LEFT(P684,SEARCH("/",P684)-1)</f>
        <v>theater</v>
      </c>
      <c r="R684" t="str">
        <f>RIGHT(P684,LEN(P684)-SEARCH("/",P684))</f>
        <v>plays</v>
      </c>
    </row>
    <row r="685" spans="1:18" ht="17" x14ac:dyDescent="0.2">
      <c r="A685">
        <v>683</v>
      </c>
      <c r="B685" t="s">
        <v>1405</v>
      </c>
      <c r="C685" s="3" t="s">
        <v>1406</v>
      </c>
      <c r="D685" s="5">
        <v>2300</v>
      </c>
      <c r="E685" s="5">
        <v>8244</v>
      </c>
      <c r="F685" s="7">
        <f>ROUND(E685/D685*100,0)</f>
        <v>358</v>
      </c>
      <c r="G685" t="s">
        <v>20</v>
      </c>
      <c r="H685" s="7">
        <v>147</v>
      </c>
      <c r="I685" s="5">
        <f>IF(H685=0,0,ROUND(E685/H685,2))</f>
        <v>56.08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>LEFT(P685,SEARCH("/",P685)-1)</f>
        <v>theater</v>
      </c>
      <c r="R685" t="str">
        <f>RIGHT(P685,LEN(P685)-SEARCH("/",P685))</f>
        <v>plays</v>
      </c>
    </row>
    <row r="686" spans="1:18" ht="17" x14ac:dyDescent="0.2">
      <c r="A686">
        <v>684</v>
      </c>
      <c r="B686" t="s">
        <v>1407</v>
      </c>
      <c r="C686" s="3" t="s">
        <v>1408</v>
      </c>
      <c r="D686" s="5">
        <v>1400</v>
      </c>
      <c r="E686" s="5">
        <v>7600</v>
      </c>
      <c r="F686" s="7">
        <f>ROUND(E686/D686*100,0)</f>
        <v>543</v>
      </c>
      <c r="G686" t="s">
        <v>20</v>
      </c>
      <c r="H686" s="7">
        <v>110</v>
      </c>
      <c r="I686" s="5">
        <f>IF(H686=0,0,ROUND(E686/H686,2))</f>
        <v>69.09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>LEFT(P686,SEARCH("/",P686)-1)</f>
        <v>publishing</v>
      </c>
      <c r="R686" t="str">
        <f>RIGHT(P686,LEN(P686)-SEARCH("/",P686))</f>
        <v>nonfiction</v>
      </c>
    </row>
    <row r="687" spans="1:18" ht="17" x14ac:dyDescent="0.2">
      <c r="A687">
        <v>685</v>
      </c>
      <c r="B687" t="s">
        <v>1409</v>
      </c>
      <c r="C687" s="3" t="s">
        <v>1410</v>
      </c>
      <c r="D687" s="5">
        <v>140000</v>
      </c>
      <c r="E687" s="5">
        <v>94501</v>
      </c>
      <c r="F687" s="7">
        <f>ROUND(E687/D687*100,0)</f>
        <v>68</v>
      </c>
      <c r="G687" t="s">
        <v>14</v>
      </c>
      <c r="H687" s="7">
        <v>926</v>
      </c>
      <c r="I687" s="5">
        <f>IF(H687=0,0,ROUND(E687/H687,2))</f>
        <v>102.05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>LEFT(P687,SEARCH("/",P687)-1)</f>
        <v>theater</v>
      </c>
      <c r="R687" t="str">
        <f>RIGHT(P687,LEN(P687)-SEARCH("/",P687))</f>
        <v>plays</v>
      </c>
    </row>
    <row r="688" spans="1:18" ht="17" x14ac:dyDescent="0.2">
      <c r="A688">
        <v>686</v>
      </c>
      <c r="B688" t="s">
        <v>1411</v>
      </c>
      <c r="C688" s="3" t="s">
        <v>1412</v>
      </c>
      <c r="D688" s="5">
        <v>7500</v>
      </c>
      <c r="E688" s="5">
        <v>14381</v>
      </c>
      <c r="F688" s="7">
        <f>ROUND(E688/D688*100,0)</f>
        <v>192</v>
      </c>
      <c r="G688" t="s">
        <v>20</v>
      </c>
      <c r="H688" s="7">
        <v>134</v>
      </c>
      <c r="I688" s="5">
        <f>IF(H688=0,0,ROUND(E688/H688,2))</f>
        <v>107.32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>LEFT(P688,SEARCH("/",P688)-1)</f>
        <v>technology</v>
      </c>
      <c r="R688" t="str">
        <f>RIGHT(P688,LEN(P688)-SEARCH("/",P688))</f>
        <v>wearables</v>
      </c>
    </row>
    <row r="689" spans="1:18" ht="17" x14ac:dyDescent="0.2">
      <c r="A689">
        <v>687</v>
      </c>
      <c r="B689" t="s">
        <v>1413</v>
      </c>
      <c r="C689" s="3" t="s">
        <v>1414</v>
      </c>
      <c r="D689" s="5">
        <v>1500</v>
      </c>
      <c r="E689" s="5">
        <v>13980</v>
      </c>
      <c r="F689" s="7">
        <f>ROUND(E689/D689*100,0)</f>
        <v>932</v>
      </c>
      <c r="G689" t="s">
        <v>20</v>
      </c>
      <c r="H689" s="7">
        <v>269</v>
      </c>
      <c r="I689" s="5">
        <f>IF(H689=0,0,ROUND(E689/H689,2))</f>
        <v>51.97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>LEFT(P689,SEARCH("/",P689)-1)</f>
        <v>theater</v>
      </c>
      <c r="R689" t="str">
        <f>RIGHT(P689,LEN(P689)-SEARCH("/",P689))</f>
        <v>plays</v>
      </c>
    </row>
    <row r="690" spans="1:18" ht="17" x14ac:dyDescent="0.2">
      <c r="A690">
        <v>688</v>
      </c>
      <c r="B690" t="s">
        <v>1415</v>
      </c>
      <c r="C690" s="3" t="s">
        <v>1416</v>
      </c>
      <c r="D690" s="5">
        <v>2900</v>
      </c>
      <c r="E690" s="5">
        <v>12449</v>
      </c>
      <c r="F690" s="7">
        <f>ROUND(E690/D690*100,0)</f>
        <v>429</v>
      </c>
      <c r="G690" t="s">
        <v>20</v>
      </c>
      <c r="H690" s="7">
        <v>175</v>
      </c>
      <c r="I690" s="5">
        <f>IF(H690=0,0,ROUND(E690/H690,2))</f>
        <v>71.14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>LEFT(P690,SEARCH("/",P690)-1)</f>
        <v>film &amp; video</v>
      </c>
      <c r="R690" t="str">
        <f>RIGHT(P690,LEN(P690)-SEARCH("/",P690))</f>
        <v>television</v>
      </c>
    </row>
    <row r="691" spans="1:18" ht="17" x14ac:dyDescent="0.2">
      <c r="A691">
        <v>689</v>
      </c>
      <c r="B691" t="s">
        <v>1417</v>
      </c>
      <c r="C691" s="3" t="s">
        <v>1418</v>
      </c>
      <c r="D691" s="5">
        <v>7300</v>
      </c>
      <c r="E691" s="5">
        <v>7348</v>
      </c>
      <c r="F691" s="7">
        <f>ROUND(E691/D691*100,0)</f>
        <v>101</v>
      </c>
      <c r="G691" t="s">
        <v>20</v>
      </c>
      <c r="H691" s="7">
        <v>69</v>
      </c>
      <c r="I691" s="5">
        <f>IF(H691=0,0,ROUND(E691/H691,2))</f>
        <v>106.49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>LEFT(P691,SEARCH("/",P691)-1)</f>
        <v>technology</v>
      </c>
      <c r="R691" t="str">
        <f>RIGHT(P691,LEN(P691)-SEARCH("/",P691))</f>
        <v>web</v>
      </c>
    </row>
    <row r="692" spans="1:18" ht="17" x14ac:dyDescent="0.2">
      <c r="A692">
        <v>690</v>
      </c>
      <c r="B692" t="s">
        <v>1419</v>
      </c>
      <c r="C692" s="3" t="s">
        <v>1420</v>
      </c>
      <c r="D692" s="5">
        <v>3600</v>
      </c>
      <c r="E692" s="5">
        <v>8158</v>
      </c>
      <c r="F692" s="7">
        <f>ROUND(E692/D692*100,0)</f>
        <v>227</v>
      </c>
      <c r="G692" t="s">
        <v>20</v>
      </c>
      <c r="H692" s="7">
        <v>190</v>
      </c>
      <c r="I692" s="5">
        <f>IF(H692=0,0,ROUND(E692/H692,2))</f>
        <v>42.94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>LEFT(P692,SEARCH("/",P692)-1)</f>
        <v>film &amp; video</v>
      </c>
      <c r="R692" t="str">
        <f>RIGHT(P692,LEN(P692)-SEARCH("/",P692))</f>
        <v>documentary</v>
      </c>
    </row>
    <row r="693" spans="1:18" ht="17" x14ac:dyDescent="0.2">
      <c r="A693">
        <v>691</v>
      </c>
      <c r="B693" t="s">
        <v>1421</v>
      </c>
      <c r="C693" s="3" t="s">
        <v>1422</v>
      </c>
      <c r="D693" s="5">
        <v>5000</v>
      </c>
      <c r="E693" s="5">
        <v>7119</v>
      </c>
      <c r="F693" s="7">
        <f>ROUND(E693/D693*100,0)</f>
        <v>142</v>
      </c>
      <c r="G693" t="s">
        <v>20</v>
      </c>
      <c r="H693" s="7">
        <v>237</v>
      </c>
      <c r="I693" s="5">
        <f>IF(H693=0,0,ROUND(E693/H693,2))</f>
        <v>30.04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>LEFT(P693,SEARCH("/",P693)-1)</f>
        <v>film &amp; video</v>
      </c>
      <c r="R693" t="str">
        <f>RIGHT(P693,LEN(P693)-SEARCH("/",P693))</f>
        <v>documentary</v>
      </c>
    </row>
    <row r="694" spans="1:18" ht="17" x14ac:dyDescent="0.2">
      <c r="A694">
        <v>692</v>
      </c>
      <c r="B694" t="s">
        <v>1423</v>
      </c>
      <c r="C694" s="3" t="s">
        <v>1424</v>
      </c>
      <c r="D694" s="5">
        <v>6000</v>
      </c>
      <c r="E694" s="5">
        <v>5438</v>
      </c>
      <c r="F694" s="7">
        <f>ROUND(E694/D694*100,0)</f>
        <v>91</v>
      </c>
      <c r="G694" t="s">
        <v>14</v>
      </c>
      <c r="H694" s="7">
        <v>77</v>
      </c>
      <c r="I694" s="5">
        <f>IF(H694=0,0,ROUND(E694/H694,2))</f>
        <v>70.62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>LEFT(P694,SEARCH("/",P694)-1)</f>
        <v>music</v>
      </c>
      <c r="R694" t="str">
        <f>RIGHT(P694,LEN(P694)-SEARCH("/",P694))</f>
        <v>rock</v>
      </c>
    </row>
    <row r="695" spans="1:18" ht="34" x14ac:dyDescent="0.2">
      <c r="A695">
        <v>693</v>
      </c>
      <c r="B695" t="s">
        <v>1425</v>
      </c>
      <c r="C695" s="3" t="s">
        <v>1426</v>
      </c>
      <c r="D695" s="5">
        <v>180400</v>
      </c>
      <c r="E695" s="5">
        <v>115396</v>
      </c>
      <c r="F695" s="7">
        <f>ROUND(E695/D695*100,0)</f>
        <v>64</v>
      </c>
      <c r="G695" t="s">
        <v>14</v>
      </c>
      <c r="H695" s="7">
        <v>1748</v>
      </c>
      <c r="I695" s="5">
        <f>IF(H695=0,0,ROUND(E695/H695,2))</f>
        <v>66.02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>LEFT(P695,SEARCH("/",P695)-1)</f>
        <v>theater</v>
      </c>
      <c r="R695" t="str">
        <f>RIGHT(P695,LEN(P695)-SEARCH("/",P695))</f>
        <v>plays</v>
      </c>
    </row>
    <row r="696" spans="1:18" ht="17" x14ac:dyDescent="0.2">
      <c r="A696">
        <v>694</v>
      </c>
      <c r="B696" t="s">
        <v>1427</v>
      </c>
      <c r="C696" s="3" t="s">
        <v>1428</v>
      </c>
      <c r="D696" s="5">
        <v>9100</v>
      </c>
      <c r="E696" s="5">
        <v>7656</v>
      </c>
      <c r="F696" s="7">
        <f>ROUND(E696/D696*100,0)</f>
        <v>84</v>
      </c>
      <c r="G696" t="s">
        <v>14</v>
      </c>
      <c r="H696" s="7">
        <v>79</v>
      </c>
      <c r="I696" s="5">
        <f>IF(H696=0,0,ROUND(E696/H696,2))</f>
        <v>96.91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>LEFT(P696,SEARCH("/",P696)-1)</f>
        <v>theater</v>
      </c>
      <c r="R696" t="str">
        <f>RIGHT(P696,LEN(P696)-SEARCH("/",P696))</f>
        <v>plays</v>
      </c>
    </row>
    <row r="697" spans="1:18" ht="17" x14ac:dyDescent="0.2">
      <c r="A697">
        <v>695</v>
      </c>
      <c r="B697" t="s">
        <v>1429</v>
      </c>
      <c r="C697" s="3" t="s">
        <v>1430</v>
      </c>
      <c r="D697" s="5">
        <v>9200</v>
      </c>
      <c r="E697" s="5">
        <v>12322</v>
      </c>
      <c r="F697" s="7">
        <f>ROUND(E697/D697*100,0)</f>
        <v>134</v>
      </c>
      <c r="G697" t="s">
        <v>20</v>
      </c>
      <c r="H697" s="7">
        <v>196</v>
      </c>
      <c r="I697" s="5">
        <f>IF(H697=0,0,ROUND(E697/H697,2))</f>
        <v>62.87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>LEFT(P697,SEARCH("/",P697)-1)</f>
        <v>music</v>
      </c>
      <c r="R697" t="str">
        <f>RIGHT(P697,LEN(P697)-SEARCH("/",P697))</f>
        <v>rock</v>
      </c>
    </row>
    <row r="698" spans="1:18" ht="17" x14ac:dyDescent="0.2">
      <c r="A698">
        <v>696</v>
      </c>
      <c r="B698" t="s">
        <v>1431</v>
      </c>
      <c r="C698" s="3" t="s">
        <v>1432</v>
      </c>
      <c r="D698" s="5">
        <v>164100</v>
      </c>
      <c r="E698" s="5">
        <v>96888</v>
      </c>
      <c r="F698" s="7">
        <f>ROUND(E698/D698*100,0)</f>
        <v>59</v>
      </c>
      <c r="G698" t="s">
        <v>14</v>
      </c>
      <c r="H698" s="7">
        <v>889</v>
      </c>
      <c r="I698" s="5">
        <f>IF(H698=0,0,ROUND(E698/H698,2))</f>
        <v>108.99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>LEFT(P698,SEARCH("/",P698)-1)</f>
        <v>theater</v>
      </c>
      <c r="R698" t="str">
        <f>RIGHT(P698,LEN(P698)-SEARCH("/",P698))</f>
        <v>plays</v>
      </c>
    </row>
    <row r="699" spans="1:18" ht="34" x14ac:dyDescent="0.2">
      <c r="A699">
        <v>697</v>
      </c>
      <c r="B699" t="s">
        <v>1433</v>
      </c>
      <c r="C699" s="3" t="s">
        <v>1434</v>
      </c>
      <c r="D699" s="5">
        <v>128900</v>
      </c>
      <c r="E699" s="5">
        <v>196960</v>
      </c>
      <c r="F699" s="7">
        <f>ROUND(E699/D699*100,0)</f>
        <v>153</v>
      </c>
      <c r="G699" t="s">
        <v>20</v>
      </c>
      <c r="H699" s="7">
        <v>7295</v>
      </c>
      <c r="I699" s="5">
        <f>IF(H699=0,0,ROUND(E699/H699,2))</f>
        <v>27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>LEFT(P699,SEARCH("/",P699)-1)</f>
        <v>music</v>
      </c>
      <c r="R699" t="str">
        <f>RIGHT(P699,LEN(P699)-SEARCH("/",P699))</f>
        <v>electric music</v>
      </c>
    </row>
    <row r="700" spans="1:18" ht="17" x14ac:dyDescent="0.2">
      <c r="A700">
        <v>698</v>
      </c>
      <c r="B700" t="s">
        <v>1435</v>
      </c>
      <c r="C700" s="3" t="s">
        <v>1436</v>
      </c>
      <c r="D700" s="5">
        <v>42100</v>
      </c>
      <c r="E700" s="5">
        <v>188057</v>
      </c>
      <c r="F700" s="7">
        <f>ROUND(E700/D700*100,0)</f>
        <v>447</v>
      </c>
      <c r="G700" t="s">
        <v>20</v>
      </c>
      <c r="H700" s="7">
        <v>2893</v>
      </c>
      <c r="I700" s="5">
        <f>IF(H700=0,0,ROUND(E700/H700,2))</f>
        <v>65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>LEFT(P700,SEARCH("/",P700)-1)</f>
        <v>technology</v>
      </c>
      <c r="R700" t="str">
        <f>RIGHT(P700,LEN(P700)-SEARCH("/",P700))</f>
        <v>wearables</v>
      </c>
    </row>
    <row r="701" spans="1:18" ht="17" x14ac:dyDescent="0.2">
      <c r="A701">
        <v>699</v>
      </c>
      <c r="B701" t="s">
        <v>444</v>
      </c>
      <c r="C701" s="3" t="s">
        <v>1437</v>
      </c>
      <c r="D701" s="5">
        <v>7400</v>
      </c>
      <c r="E701" s="5">
        <v>6245</v>
      </c>
      <c r="F701" s="7">
        <f>ROUND(E701/D701*100,0)</f>
        <v>84</v>
      </c>
      <c r="G701" t="s">
        <v>14</v>
      </c>
      <c r="H701" s="7">
        <v>56</v>
      </c>
      <c r="I701" s="5">
        <f>IF(H701=0,0,ROUND(E701/H701,2))</f>
        <v>111.52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>LEFT(P701,SEARCH("/",P701)-1)</f>
        <v>film &amp; video</v>
      </c>
      <c r="R701" t="str">
        <f>RIGHT(P701,LEN(P701)-SEARCH("/",P701))</f>
        <v>drama</v>
      </c>
    </row>
    <row r="702" spans="1:18" ht="34" x14ac:dyDescent="0.2">
      <c r="A702">
        <v>700</v>
      </c>
      <c r="B702" t="s">
        <v>1438</v>
      </c>
      <c r="C702" s="3" t="s">
        <v>1439</v>
      </c>
      <c r="D702" s="5">
        <v>100</v>
      </c>
      <c r="E702" s="5">
        <v>3</v>
      </c>
      <c r="F702" s="7">
        <f>ROUND(E702/D702*100,0)</f>
        <v>3</v>
      </c>
      <c r="G702" t="s">
        <v>14</v>
      </c>
      <c r="H702" s="7">
        <v>1</v>
      </c>
      <c r="I702" s="5">
        <f>IF(H702=0,0,ROUND(E702/H702,2))</f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>LEFT(P702,SEARCH("/",P702)-1)</f>
        <v>technology</v>
      </c>
      <c r="R702" t="str">
        <f>RIGHT(P702,LEN(P702)-SEARCH("/",P702))</f>
        <v>wearables</v>
      </c>
    </row>
    <row r="703" spans="1:18" ht="34" x14ac:dyDescent="0.2">
      <c r="A703">
        <v>701</v>
      </c>
      <c r="B703" t="s">
        <v>1440</v>
      </c>
      <c r="C703" s="3" t="s">
        <v>1441</v>
      </c>
      <c r="D703" s="5">
        <v>52000</v>
      </c>
      <c r="E703" s="5">
        <v>91014</v>
      </c>
      <c r="F703" s="7">
        <f>ROUND(E703/D703*100,0)</f>
        <v>175</v>
      </c>
      <c r="G703" t="s">
        <v>20</v>
      </c>
      <c r="H703" s="7">
        <v>820</v>
      </c>
      <c r="I703" s="5">
        <f>IF(H703=0,0,ROUND(E703/H703,2))</f>
        <v>110.99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>LEFT(P703,SEARCH("/",P703)-1)</f>
        <v>theater</v>
      </c>
      <c r="R703" t="str">
        <f>RIGHT(P703,LEN(P703)-SEARCH("/",P703))</f>
        <v>plays</v>
      </c>
    </row>
    <row r="704" spans="1:18" ht="34" x14ac:dyDescent="0.2">
      <c r="A704">
        <v>702</v>
      </c>
      <c r="B704" t="s">
        <v>1442</v>
      </c>
      <c r="C704" s="3" t="s">
        <v>1443</v>
      </c>
      <c r="D704" s="5">
        <v>8700</v>
      </c>
      <c r="E704" s="5">
        <v>4710</v>
      </c>
      <c r="F704" s="7">
        <f>ROUND(E704/D704*100,0)</f>
        <v>54</v>
      </c>
      <c r="G704" t="s">
        <v>14</v>
      </c>
      <c r="H704" s="7">
        <v>83</v>
      </c>
      <c r="I704" s="5">
        <f>IF(H704=0,0,ROUND(E704/H704,2))</f>
        <v>56.75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>LEFT(P704,SEARCH("/",P704)-1)</f>
        <v>technology</v>
      </c>
      <c r="R704" t="str">
        <f>RIGHT(P704,LEN(P704)-SEARCH("/",P704))</f>
        <v>wearables</v>
      </c>
    </row>
    <row r="705" spans="1:18" ht="17" x14ac:dyDescent="0.2">
      <c r="A705">
        <v>703</v>
      </c>
      <c r="B705" t="s">
        <v>1444</v>
      </c>
      <c r="C705" s="3" t="s">
        <v>1445</v>
      </c>
      <c r="D705" s="5">
        <v>63400</v>
      </c>
      <c r="E705" s="5">
        <v>197728</v>
      </c>
      <c r="F705" s="7">
        <f>ROUND(E705/D705*100,0)</f>
        <v>312</v>
      </c>
      <c r="G705" t="s">
        <v>20</v>
      </c>
      <c r="H705" s="7">
        <v>2038</v>
      </c>
      <c r="I705" s="5">
        <f>IF(H705=0,0,ROUND(E705/H705,2))</f>
        <v>97.02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>LEFT(P705,SEARCH("/",P705)-1)</f>
        <v>publishing</v>
      </c>
      <c r="R705" t="str">
        <f>RIGHT(P705,LEN(P705)-SEARCH("/",P705))</f>
        <v>translations</v>
      </c>
    </row>
    <row r="706" spans="1:18" ht="34" x14ac:dyDescent="0.2">
      <c r="A706">
        <v>704</v>
      </c>
      <c r="B706" t="s">
        <v>1446</v>
      </c>
      <c r="C706" s="3" t="s">
        <v>1447</v>
      </c>
      <c r="D706" s="5">
        <v>8700</v>
      </c>
      <c r="E706" s="5">
        <v>10682</v>
      </c>
      <c r="F706" s="7">
        <f>ROUND(E706/D706*100,0)</f>
        <v>123</v>
      </c>
      <c r="G706" t="s">
        <v>20</v>
      </c>
      <c r="H706" s="7">
        <v>116</v>
      </c>
      <c r="I706" s="5">
        <f>IF(H706=0,0,ROUND(E706/H706,2))</f>
        <v>92.09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>LEFT(P706,SEARCH("/",P706)-1)</f>
        <v>film &amp; video</v>
      </c>
      <c r="R706" t="str">
        <f>RIGHT(P706,LEN(P706)-SEARCH("/",P706))</f>
        <v>animation</v>
      </c>
    </row>
    <row r="707" spans="1:18" ht="17" x14ac:dyDescent="0.2">
      <c r="A707">
        <v>705</v>
      </c>
      <c r="B707" t="s">
        <v>1448</v>
      </c>
      <c r="C707" s="3" t="s">
        <v>1449</v>
      </c>
      <c r="D707" s="5">
        <v>169700</v>
      </c>
      <c r="E707" s="5">
        <v>168048</v>
      </c>
      <c r="F707" s="7">
        <f>ROUND(E707/D707*100,0)</f>
        <v>99</v>
      </c>
      <c r="G707" t="s">
        <v>14</v>
      </c>
      <c r="H707" s="7">
        <v>2025</v>
      </c>
      <c r="I707" s="5">
        <f>IF(H707=0,0,ROUND(E707/H707,2))</f>
        <v>82.99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>LEFT(P707,SEARCH("/",P707)-1)</f>
        <v>publishing</v>
      </c>
      <c r="R707" t="str">
        <f>RIGHT(P707,LEN(P707)-SEARCH("/",P707))</f>
        <v>nonfiction</v>
      </c>
    </row>
    <row r="708" spans="1:18" ht="34" x14ac:dyDescent="0.2">
      <c r="A708">
        <v>706</v>
      </c>
      <c r="B708" t="s">
        <v>1450</v>
      </c>
      <c r="C708" s="3" t="s">
        <v>1451</v>
      </c>
      <c r="D708" s="5">
        <v>108400</v>
      </c>
      <c r="E708" s="5">
        <v>138586</v>
      </c>
      <c r="F708" s="7">
        <f>ROUND(E708/D708*100,0)</f>
        <v>128</v>
      </c>
      <c r="G708" t="s">
        <v>20</v>
      </c>
      <c r="H708" s="7">
        <v>1345</v>
      </c>
      <c r="I708" s="5">
        <f>IF(H708=0,0,ROUND(E708/H708,2))</f>
        <v>103.04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>LEFT(P708,SEARCH("/",P708)-1)</f>
        <v>technology</v>
      </c>
      <c r="R708" t="str">
        <f>RIGHT(P708,LEN(P708)-SEARCH("/",P708))</f>
        <v>web</v>
      </c>
    </row>
    <row r="709" spans="1:18" ht="34" x14ac:dyDescent="0.2">
      <c r="A709">
        <v>707</v>
      </c>
      <c r="B709" t="s">
        <v>1452</v>
      </c>
      <c r="C709" s="3" t="s">
        <v>1453</v>
      </c>
      <c r="D709" s="5">
        <v>7300</v>
      </c>
      <c r="E709" s="5">
        <v>11579</v>
      </c>
      <c r="F709" s="7">
        <f>ROUND(E709/D709*100,0)</f>
        <v>159</v>
      </c>
      <c r="G709" t="s">
        <v>20</v>
      </c>
      <c r="H709" s="7">
        <v>168</v>
      </c>
      <c r="I709" s="5">
        <f>IF(H709=0,0,ROUND(E709/H709,2))</f>
        <v>68.92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>LEFT(P709,SEARCH("/",P709)-1)</f>
        <v>film &amp; video</v>
      </c>
      <c r="R709" t="str">
        <f>RIGHT(P709,LEN(P709)-SEARCH("/",P709))</f>
        <v>drama</v>
      </c>
    </row>
    <row r="710" spans="1:18" ht="17" x14ac:dyDescent="0.2">
      <c r="A710">
        <v>708</v>
      </c>
      <c r="B710" t="s">
        <v>1454</v>
      </c>
      <c r="C710" s="3" t="s">
        <v>1455</v>
      </c>
      <c r="D710" s="5">
        <v>1700</v>
      </c>
      <c r="E710" s="5">
        <v>12020</v>
      </c>
      <c r="F710" s="7">
        <f>ROUND(E710/D710*100,0)</f>
        <v>707</v>
      </c>
      <c r="G710" t="s">
        <v>20</v>
      </c>
      <c r="H710" s="7">
        <v>137</v>
      </c>
      <c r="I710" s="5">
        <f>IF(H710=0,0,ROUND(E710/H710,2))</f>
        <v>87.74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>LEFT(P710,SEARCH("/",P710)-1)</f>
        <v>theater</v>
      </c>
      <c r="R710" t="str">
        <f>RIGHT(P710,LEN(P710)-SEARCH("/",P710))</f>
        <v>plays</v>
      </c>
    </row>
    <row r="711" spans="1:18" ht="17" x14ac:dyDescent="0.2">
      <c r="A711">
        <v>709</v>
      </c>
      <c r="B711" t="s">
        <v>1456</v>
      </c>
      <c r="C711" s="3" t="s">
        <v>1457</v>
      </c>
      <c r="D711" s="5">
        <v>9800</v>
      </c>
      <c r="E711" s="5">
        <v>13954</v>
      </c>
      <c r="F711" s="7">
        <f>ROUND(E711/D711*100,0)</f>
        <v>142</v>
      </c>
      <c r="G711" t="s">
        <v>20</v>
      </c>
      <c r="H711" s="7">
        <v>186</v>
      </c>
      <c r="I711" s="5">
        <f>IF(H711=0,0,ROUND(E711/H711,2))</f>
        <v>75.02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>LEFT(P711,SEARCH("/",P711)-1)</f>
        <v>theater</v>
      </c>
      <c r="R711" t="str">
        <f>RIGHT(P711,LEN(P711)-SEARCH("/",P711))</f>
        <v>plays</v>
      </c>
    </row>
    <row r="712" spans="1:18" ht="34" x14ac:dyDescent="0.2">
      <c r="A712">
        <v>710</v>
      </c>
      <c r="B712" t="s">
        <v>1458</v>
      </c>
      <c r="C712" s="3" t="s">
        <v>1459</v>
      </c>
      <c r="D712" s="5">
        <v>4300</v>
      </c>
      <c r="E712" s="5">
        <v>6358</v>
      </c>
      <c r="F712" s="7">
        <f>ROUND(E712/D712*100,0)</f>
        <v>148</v>
      </c>
      <c r="G712" t="s">
        <v>20</v>
      </c>
      <c r="H712" s="7">
        <v>125</v>
      </c>
      <c r="I712" s="5">
        <f>IF(H712=0,0,ROUND(E712/H712,2))</f>
        <v>50.86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>LEFT(P712,SEARCH("/",P712)-1)</f>
        <v>theater</v>
      </c>
      <c r="R712" t="str">
        <f>RIGHT(P712,LEN(P712)-SEARCH("/",P712))</f>
        <v>plays</v>
      </c>
    </row>
    <row r="713" spans="1:18" ht="34" x14ac:dyDescent="0.2">
      <c r="A713">
        <v>711</v>
      </c>
      <c r="B713" t="s">
        <v>1460</v>
      </c>
      <c r="C713" s="3" t="s">
        <v>1461</v>
      </c>
      <c r="D713" s="5">
        <v>6200</v>
      </c>
      <c r="E713" s="5">
        <v>1260</v>
      </c>
      <c r="F713" s="7">
        <f>ROUND(E713/D713*100,0)</f>
        <v>20</v>
      </c>
      <c r="G713" t="s">
        <v>14</v>
      </c>
      <c r="H713" s="7">
        <v>14</v>
      </c>
      <c r="I713" s="5">
        <f>IF(H713=0,0,ROUND(E713/H713,2))</f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>LEFT(P713,SEARCH("/",P713)-1)</f>
        <v>theater</v>
      </c>
      <c r="R713" t="str">
        <f>RIGHT(P713,LEN(P713)-SEARCH("/",P713))</f>
        <v>plays</v>
      </c>
    </row>
    <row r="714" spans="1:18" ht="34" x14ac:dyDescent="0.2">
      <c r="A714">
        <v>712</v>
      </c>
      <c r="B714" t="s">
        <v>1462</v>
      </c>
      <c r="C714" s="3" t="s">
        <v>1463</v>
      </c>
      <c r="D714" s="5">
        <v>800</v>
      </c>
      <c r="E714" s="5">
        <v>14725</v>
      </c>
      <c r="F714" s="7">
        <f>ROUND(E714/D714*100,0)</f>
        <v>1841</v>
      </c>
      <c r="G714" t="s">
        <v>20</v>
      </c>
      <c r="H714" s="7">
        <v>202</v>
      </c>
      <c r="I714" s="5">
        <f>IF(H714=0,0,ROUND(E714/H714,2))</f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>LEFT(P714,SEARCH("/",P714)-1)</f>
        <v>theater</v>
      </c>
      <c r="R714" t="str">
        <f>RIGHT(P714,LEN(P714)-SEARCH("/",P714))</f>
        <v>plays</v>
      </c>
    </row>
    <row r="715" spans="1:18" ht="17" x14ac:dyDescent="0.2">
      <c r="A715">
        <v>713</v>
      </c>
      <c r="B715" t="s">
        <v>1464</v>
      </c>
      <c r="C715" s="3" t="s">
        <v>1465</v>
      </c>
      <c r="D715" s="5">
        <v>6900</v>
      </c>
      <c r="E715" s="5">
        <v>11174</v>
      </c>
      <c r="F715" s="7">
        <f>ROUND(E715/D715*100,0)</f>
        <v>162</v>
      </c>
      <c r="G715" t="s">
        <v>20</v>
      </c>
      <c r="H715" s="7">
        <v>103</v>
      </c>
      <c r="I715" s="5">
        <f>IF(H715=0,0,ROUND(E715/H715,2))</f>
        <v>108.49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>LEFT(P715,SEARCH("/",P715)-1)</f>
        <v>publishing</v>
      </c>
      <c r="R715" t="str">
        <f>RIGHT(P715,LEN(P715)-SEARCH("/",P715))</f>
        <v>radio &amp; podcasts</v>
      </c>
    </row>
    <row r="716" spans="1:18" ht="17" x14ac:dyDescent="0.2">
      <c r="A716">
        <v>714</v>
      </c>
      <c r="B716" t="s">
        <v>1466</v>
      </c>
      <c r="C716" s="3" t="s">
        <v>1467</v>
      </c>
      <c r="D716" s="5">
        <v>38500</v>
      </c>
      <c r="E716" s="5">
        <v>182036</v>
      </c>
      <c r="F716" s="7">
        <f>ROUND(E716/D716*100,0)</f>
        <v>473</v>
      </c>
      <c r="G716" t="s">
        <v>20</v>
      </c>
      <c r="H716" s="7">
        <v>1785</v>
      </c>
      <c r="I716" s="5">
        <f>IF(H716=0,0,ROUND(E716/H716,2))</f>
        <v>101.98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>LEFT(P716,SEARCH("/",P716)-1)</f>
        <v>music</v>
      </c>
      <c r="R716" t="str">
        <f>RIGHT(P716,LEN(P716)-SEARCH("/",P716))</f>
        <v>rock</v>
      </c>
    </row>
    <row r="717" spans="1:18" ht="17" x14ac:dyDescent="0.2">
      <c r="A717">
        <v>715</v>
      </c>
      <c r="B717" t="s">
        <v>1468</v>
      </c>
      <c r="C717" s="3" t="s">
        <v>1469</v>
      </c>
      <c r="D717" s="5">
        <v>118000</v>
      </c>
      <c r="E717" s="5">
        <v>28870</v>
      </c>
      <c r="F717" s="7">
        <f>ROUND(E717/D717*100,0)</f>
        <v>24</v>
      </c>
      <c r="G717" t="s">
        <v>14</v>
      </c>
      <c r="H717" s="7">
        <v>656</v>
      </c>
      <c r="I717" s="5">
        <f>IF(H717=0,0,ROUND(E717/H717,2))</f>
        <v>44.01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>LEFT(P717,SEARCH("/",P717)-1)</f>
        <v>games</v>
      </c>
      <c r="R717" t="str">
        <f>RIGHT(P717,LEN(P717)-SEARCH("/",P717))</f>
        <v>mobile games</v>
      </c>
    </row>
    <row r="718" spans="1:18" ht="17" x14ac:dyDescent="0.2">
      <c r="A718">
        <v>716</v>
      </c>
      <c r="B718" t="s">
        <v>1470</v>
      </c>
      <c r="C718" s="3" t="s">
        <v>1471</v>
      </c>
      <c r="D718" s="5">
        <v>2000</v>
      </c>
      <c r="E718" s="5">
        <v>10353</v>
      </c>
      <c r="F718" s="7">
        <f>ROUND(E718/D718*100,0)</f>
        <v>518</v>
      </c>
      <c r="G718" t="s">
        <v>20</v>
      </c>
      <c r="H718" s="7">
        <v>157</v>
      </c>
      <c r="I718" s="5">
        <f>IF(H718=0,0,ROUND(E718/H718,2))</f>
        <v>65.94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>LEFT(P718,SEARCH("/",P718)-1)</f>
        <v>theater</v>
      </c>
      <c r="R718" t="str">
        <f>RIGHT(P718,LEN(P718)-SEARCH("/",P718))</f>
        <v>plays</v>
      </c>
    </row>
    <row r="719" spans="1:18" ht="34" x14ac:dyDescent="0.2">
      <c r="A719">
        <v>717</v>
      </c>
      <c r="B719" t="s">
        <v>1472</v>
      </c>
      <c r="C719" s="3" t="s">
        <v>1473</v>
      </c>
      <c r="D719" s="5">
        <v>5600</v>
      </c>
      <c r="E719" s="5">
        <v>13868</v>
      </c>
      <c r="F719" s="7">
        <f>ROUND(E719/D719*100,0)</f>
        <v>248</v>
      </c>
      <c r="G719" t="s">
        <v>20</v>
      </c>
      <c r="H719" s="7">
        <v>555</v>
      </c>
      <c r="I719" s="5">
        <f>IF(H719=0,0,ROUND(E719/H719,2))</f>
        <v>24.99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>LEFT(P719,SEARCH("/",P719)-1)</f>
        <v>film &amp; video</v>
      </c>
      <c r="R719" t="str">
        <f>RIGHT(P719,LEN(P719)-SEARCH("/",P719))</f>
        <v>documentary</v>
      </c>
    </row>
    <row r="720" spans="1:18" ht="17" x14ac:dyDescent="0.2">
      <c r="A720">
        <v>718</v>
      </c>
      <c r="B720" t="s">
        <v>1474</v>
      </c>
      <c r="C720" s="3" t="s">
        <v>1475</v>
      </c>
      <c r="D720" s="5">
        <v>8300</v>
      </c>
      <c r="E720" s="5">
        <v>8317</v>
      </c>
      <c r="F720" s="7">
        <f>ROUND(E720/D720*100,0)</f>
        <v>100</v>
      </c>
      <c r="G720" t="s">
        <v>20</v>
      </c>
      <c r="H720" s="7">
        <v>297</v>
      </c>
      <c r="I720" s="5">
        <f>IF(H720=0,0,ROUND(E720/H720,2))</f>
        <v>28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>LEFT(P720,SEARCH("/",P720)-1)</f>
        <v>technology</v>
      </c>
      <c r="R720" t="str">
        <f>RIGHT(P720,LEN(P720)-SEARCH("/",P720))</f>
        <v>wearables</v>
      </c>
    </row>
    <row r="721" spans="1:18" ht="17" x14ac:dyDescent="0.2">
      <c r="A721">
        <v>719</v>
      </c>
      <c r="B721" t="s">
        <v>1476</v>
      </c>
      <c r="C721" s="3" t="s">
        <v>1477</v>
      </c>
      <c r="D721" s="5">
        <v>6900</v>
      </c>
      <c r="E721" s="5">
        <v>10557</v>
      </c>
      <c r="F721" s="7">
        <f>ROUND(E721/D721*100,0)</f>
        <v>153</v>
      </c>
      <c r="G721" t="s">
        <v>20</v>
      </c>
      <c r="H721" s="7">
        <v>123</v>
      </c>
      <c r="I721" s="5">
        <f>IF(H721=0,0,ROUND(E721/H721,2))</f>
        <v>85.83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>LEFT(P721,SEARCH("/",P721)-1)</f>
        <v>publishing</v>
      </c>
      <c r="R721" t="str">
        <f>RIGHT(P721,LEN(P721)-SEARCH("/",P721))</f>
        <v>fiction</v>
      </c>
    </row>
    <row r="722" spans="1:18" ht="34" x14ac:dyDescent="0.2">
      <c r="A722">
        <v>720</v>
      </c>
      <c r="B722" t="s">
        <v>1478</v>
      </c>
      <c r="C722" s="3" t="s">
        <v>1479</v>
      </c>
      <c r="D722" s="5">
        <v>8700</v>
      </c>
      <c r="E722" s="5">
        <v>3227</v>
      </c>
      <c r="F722" s="7">
        <f>ROUND(E722/D722*100,0)</f>
        <v>37</v>
      </c>
      <c r="G722" t="s">
        <v>74</v>
      </c>
      <c r="H722" s="7">
        <v>38</v>
      </c>
      <c r="I722" s="5">
        <f>IF(H722=0,0,ROUND(E722/H722,2))</f>
        <v>84.92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>LEFT(P722,SEARCH("/",P722)-1)</f>
        <v>theater</v>
      </c>
      <c r="R722" t="str">
        <f>RIGHT(P722,LEN(P722)-SEARCH("/",P722))</f>
        <v>plays</v>
      </c>
    </row>
    <row r="723" spans="1:18" ht="17" x14ac:dyDescent="0.2">
      <c r="A723">
        <v>721</v>
      </c>
      <c r="B723" t="s">
        <v>1480</v>
      </c>
      <c r="C723" s="3" t="s">
        <v>1481</v>
      </c>
      <c r="D723" s="5">
        <v>123600</v>
      </c>
      <c r="E723" s="5">
        <v>5429</v>
      </c>
      <c r="F723" s="7">
        <f>ROUND(E723/D723*100,0)</f>
        <v>4</v>
      </c>
      <c r="G723" t="s">
        <v>74</v>
      </c>
      <c r="H723" s="7">
        <v>60</v>
      </c>
      <c r="I723" s="5">
        <f>IF(H723=0,0,ROUND(E723/H723,2))</f>
        <v>90.48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>LEFT(P723,SEARCH("/",P723)-1)</f>
        <v>music</v>
      </c>
      <c r="R723" t="str">
        <f>RIGHT(P723,LEN(P723)-SEARCH("/",P723))</f>
        <v>rock</v>
      </c>
    </row>
    <row r="724" spans="1:18" ht="17" x14ac:dyDescent="0.2">
      <c r="A724">
        <v>722</v>
      </c>
      <c r="B724" t="s">
        <v>1482</v>
      </c>
      <c r="C724" s="3" t="s">
        <v>1483</v>
      </c>
      <c r="D724" s="5">
        <v>48500</v>
      </c>
      <c r="E724" s="5">
        <v>75906</v>
      </c>
      <c r="F724" s="7">
        <f>ROUND(E724/D724*100,0)</f>
        <v>157</v>
      </c>
      <c r="G724" t="s">
        <v>20</v>
      </c>
      <c r="H724" s="7">
        <v>3036</v>
      </c>
      <c r="I724" s="5">
        <f>IF(H724=0,0,ROUND(E724/H724,2))</f>
        <v>25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>LEFT(P724,SEARCH("/",P724)-1)</f>
        <v>film &amp; video</v>
      </c>
      <c r="R724" t="str">
        <f>RIGHT(P724,LEN(P724)-SEARCH("/",P724))</f>
        <v>documentary</v>
      </c>
    </row>
    <row r="725" spans="1:18" ht="17" x14ac:dyDescent="0.2">
      <c r="A725">
        <v>723</v>
      </c>
      <c r="B725" t="s">
        <v>1484</v>
      </c>
      <c r="C725" s="3" t="s">
        <v>1485</v>
      </c>
      <c r="D725" s="5">
        <v>4900</v>
      </c>
      <c r="E725" s="5">
        <v>13250</v>
      </c>
      <c r="F725" s="7">
        <f>ROUND(E725/D725*100,0)</f>
        <v>270</v>
      </c>
      <c r="G725" t="s">
        <v>20</v>
      </c>
      <c r="H725" s="7">
        <v>144</v>
      </c>
      <c r="I725" s="5">
        <f>IF(H725=0,0,ROUND(E725/H725,2))</f>
        <v>92.01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>LEFT(P725,SEARCH("/",P725)-1)</f>
        <v>theater</v>
      </c>
      <c r="R725" t="str">
        <f>RIGHT(P725,LEN(P725)-SEARCH("/",P725))</f>
        <v>plays</v>
      </c>
    </row>
    <row r="726" spans="1:18" ht="34" x14ac:dyDescent="0.2">
      <c r="A726">
        <v>724</v>
      </c>
      <c r="B726" t="s">
        <v>1486</v>
      </c>
      <c r="C726" s="3" t="s">
        <v>1487</v>
      </c>
      <c r="D726" s="5">
        <v>8400</v>
      </c>
      <c r="E726" s="5">
        <v>11261</v>
      </c>
      <c r="F726" s="7">
        <f>ROUND(E726/D726*100,0)</f>
        <v>134</v>
      </c>
      <c r="G726" t="s">
        <v>20</v>
      </c>
      <c r="H726" s="7">
        <v>121</v>
      </c>
      <c r="I726" s="5">
        <f>IF(H726=0,0,ROUND(E726/H726,2))</f>
        <v>93.07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>LEFT(P726,SEARCH("/",P726)-1)</f>
        <v>theater</v>
      </c>
      <c r="R726" t="str">
        <f>RIGHT(P726,LEN(P726)-SEARCH("/",P726))</f>
        <v>plays</v>
      </c>
    </row>
    <row r="727" spans="1:18" ht="17" x14ac:dyDescent="0.2">
      <c r="A727">
        <v>725</v>
      </c>
      <c r="B727" t="s">
        <v>1488</v>
      </c>
      <c r="C727" s="3" t="s">
        <v>1489</v>
      </c>
      <c r="D727" s="5">
        <v>193200</v>
      </c>
      <c r="E727" s="5">
        <v>97369</v>
      </c>
      <c r="F727" s="7">
        <f>ROUND(E727/D727*100,0)</f>
        <v>50</v>
      </c>
      <c r="G727" t="s">
        <v>14</v>
      </c>
      <c r="H727" s="7">
        <v>1596</v>
      </c>
      <c r="I727" s="5">
        <f>IF(H727=0,0,ROUND(E727/H727,2))</f>
        <v>61.01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>LEFT(P727,SEARCH("/",P727)-1)</f>
        <v>games</v>
      </c>
      <c r="R727" t="str">
        <f>RIGHT(P727,LEN(P727)-SEARCH("/",P727))</f>
        <v>mobile games</v>
      </c>
    </row>
    <row r="728" spans="1:18" ht="17" x14ac:dyDescent="0.2">
      <c r="A728">
        <v>726</v>
      </c>
      <c r="B728" t="s">
        <v>1490</v>
      </c>
      <c r="C728" s="3" t="s">
        <v>1491</v>
      </c>
      <c r="D728" s="5">
        <v>54300</v>
      </c>
      <c r="E728" s="5">
        <v>48227</v>
      </c>
      <c r="F728" s="7">
        <f>ROUND(E728/D728*100,0)</f>
        <v>89</v>
      </c>
      <c r="G728" t="s">
        <v>74</v>
      </c>
      <c r="H728" s="7">
        <v>524</v>
      </c>
      <c r="I728" s="5">
        <f>IF(H728=0,0,ROUND(E728/H728,2))</f>
        <v>92.04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>LEFT(P728,SEARCH("/",P728)-1)</f>
        <v>theater</v>
      </c>
      <c r="R728" t="str">
        <f>RIGHT(P728,LEN(P728)-SEARCH("/",P728))</f>
        <v>plays</v>
      </c>
    </row>
    <row r="729" spans="1:18" ht="17" x14ac:dyDescent="0.2">
      <c r="A729">
        <v>727</v>
      </c>
      <c r="B729" t="s">
        <v>1492</v>
      </c>
      <c r="C729" s="3" t="s">
        <v>1493</v>
      </c>
      <c r="D729" s="5">
        <v>8900</v>
      </c>
      <c r="E729" s="5">
        <v>14685</v>
      </c>
      <c r="F729" s="7">
        <f>ROUND(E729/D729*100,0)</f>
        <v>165</v>
      </c>
      <c r="G729" t="s">
        <v>20</v>
      </c>
      <c r="H729" s="7">
        <v>181</v>
      </c>
      <c r="I729" s="5">
        <f>IF(H729=0,0,ROUND(E729/H729,2))</f>
        <v>81.13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>LEFT(P729,SEARCH("/",P729)-1)</f>
        <v>technology</v>
      </c>
      <c r="R729" t="str">
        <f>RIGHT(P729,LEN(P729)-SEARCH("/",P729))</f>
        <v>web</v>
      </c>
    </row>
    <row r="730" spans="1:18" ht="34" x14ac:dyDescent="0.2">
      <c r="A730">
        <v>728</v>
      </c>
      <c r="B730" t="s">
        <v>1494</v>
      </c>
      <c r="C730" s="3" t="s">
        <v>1495</v>
      </c>
      <c r="D730" s="5">
        <v>4200</v>
      </c>
      <c r="E730" s="5">
        <v>735</v>
      </c>
      <c r="F730" s="7">
        <f>ROUND(E730/D730*100,0)</f>
        <v>18</v>
      </c>
      <c r="G730" t="s">
        <v>14</v>
      </c>
      <c r="H730" s="7">
        <v>10</v>
      </c>
      <c r="I730" s="5">
        <f>IF(H730=0,0,ROUND(E730/H730,2))</f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>LEFT(P730,SEARCH("/",P730)-1)</f>
        <v>theater</v>
      </c>
      <c r="R730" t="str">
        <f>RIGHT(P730,LEN(P730)-SEARCH("/",P730))</f>
        <v>plays</v>
      </c>
    </row>
    <row r="731" spans="1:18" ht="34" x14ac:dyDescent="0.2">
      <c r="A731">
        <v>729</v>
      </c>
      <c r="B731" t="s">
        <v>1496</v>
      </c>
      <c r="C731" s="3" t="s">
        <v>1497</v>
      </c>
      <c r="D731" s="5">
        <v>5600</v>
      </c>
      <c r="E731" s="5">
        <v>10397</v>
      </c>
      <c r="F731" s="7">
        <f>ROUND(E731/D731*100,0)</f>
        <v>186</v>
      </c>
      <c r="G731" t="s">
        <v>20</v>
      </c>
      <c r="H731" s="7">
        <v>122</v>
      </c>
      <c r="I731" s="5">
        <f>IF(H731=0,0,ROUND(E731/H731,2))</f>
        <v>85.22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>LEFT(P731,SEARCH("/",P731)-1)</f>
        <v>film &amp; video</v>
      </c>
      <c r="R731" t="str">
        <f>RIGHT(P731,LEN(P731)-SEARCH("/",P731))</f>
        <v>drama</v>
      </c>
    </row>
    <row r="732" spans="1:18" ht="17" x14ac:dyDescent="0.2">
      <c r="A732">
        <v>730</v>
      </c>
      <c r="B732" t="s">
        <v>1498</v>
      </c>
      <c r="C732" s="3" t="s">
        <v>1499</v>
      </c>
      <c r="D732" s="5">
        <v>28800</v>
      </c>
      <c r="E732" s="5">
        <v>118847</v>
      </c>
      <c r="F732" s="7">
        <f>ROUND(E732/D732*100,0)</f>
        <v>413</v>
      </c>
      <c r="G732" t="s">
        <v>20</v>
      </c>
      <c r="H732" s="7">
        <v>1071</v>
      </c>
      <c r="I732" s="5">
        <f>IF(H732=0,0,ROUND(E732/H732,2))</f>
        <v>110.97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>LEFT(P732,SEARCH("/",P732)-1)</f>
        <v>technology</v>
      </c>
      <c r="R732" t="str">
        <f>RIGHT(P732,LEN(P732)-SEARCH("/",P732))</f>
        <v>wearables</v>
      </c>
    </row>
    <row r="733" spans="1:18" ht="17" x14ac:dyDescent="0.2">
      <c r="A733">
        <v>731</v>
      </c>
      <c r="B733" t="s">
        <v>1500</v>
      </c>
      <c r="C733" s="3" t="s">
        <v>1501</v>
      </c>
      <c r="D733" s="5">
        <v>8000</v>
      </c>
      <c r="E733" s="5">
        <v>7220</v>
      </c>
      <c r="F733" s="7">
        <f>ROUND(E733/D733*100,0)</f>
        <v>90</v>
      </c>
      <c r="G733" t="s">
        <v>74</v>
      </c>
      <c r="H733" s="7">
        <v>219</v>
      </c>
      <c r="I733" s="5">
        <f>IF(H733=0,0,ROUND(E733/H733,2))</f>
        <v>32.97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>LEFT(P733,SEARCH("/",P733)-1)</f>
        <v>technology</v>
      </c>
      <c r="R733" t="str">
        <f>RIGHT(P733,LEN(P733)-SEARCH("/",P733))</f>
        <v>web</v>
      </c>
    </row>
    <row r="734" spans="1:18" ht="17" x14ac:dyDescent="0.2">
      <c r="A734">
        <v>732</v>
      </c>
      <c r="B734" t="s">
        <v>1502</v>
      </c>
      <c r="C734" s="3" t="s">
        <v>1503</v>
      </c>
      <c r="D734" s="5">
        <v>117000</v>
      </c>
      <c r="E734" s="5">
        <v>107622</v>
      </c>
      <c r="F734" s="7">
        <f>ROUND(E734/D734*100,0)</f>
        <v>92</v>
      </c>
      <c r="G734" t="s">
        <v>14</v>
      </c>
      <c r="H734" s="7">
        <v>1121</v>
      </c>
      <c r="I734" s="5">
        <f>IF(H734=0,0,ROUND(E734/H734,2))</f>
        <v>96.01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>LEFT(P734,SEARCH("/",P734)-1)</f>
        <v>music</v>
      </c>
      <c r="R734" t="str">
        <f>RIGHT(P734,LEN(P734)-SEARCH("/",P734))</f>
        <v>rock</v>
      </c>
    </row>
    <row r="735" spans="1:18" ht="17" x14ac:dyDescent="0.2">
      <c r="A735">
        <v>733</v>
      </c>
      <c r="B735" t="s">
        <v>1504</v>
      </c>
      <c r="C735" s="3" t="s">
        <v>1505</v>
      </c>
      <c r="D735" s="5">
        <v>15800</v>
      </c>
      <c r="E735" s="5">
        <v>83267</v>
      </c>
      <c r="F735" s="7">
        <f>ROUND(E735/D735*100,0)</f>
        <v>527</v>
      </c>
      <c r="G735" t="s">
        <v>20</v>
      </c>
      <c r="H735" s="7">
        <v>980</v>
      </c>
      <c r="I735" s="5">
        <f>IF(H735=0,0,ROUND(E735/H735,2))</f>
        <v>84.97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>LEFT(P735,SEARCH("/",P735)-1)</f>
        <v>music</v>
      </c>
      <c r="R735" t="str">
        <f>RIGHT(P735,LEN(P735)-SEARCH("/",P735))</f>
        <v>metal</v>
      </c>
    </row>
    <row r="736" spans="1:18" ht="17" x14ac:dyDescent="0.2">
      <c r="A736">
        <v>734</v>
      </c>
      <c r="B736" t="s">
        <v>1506</v>
      </c>
      <c r="C736" s="3" t="s">
        <v>1507</v>
      </c>
      <c r="D736" s="5">
        <v>4200</v>
      </c>
      <c r="E736" s="5">
        <v>13404</v>
      </c>
      <c r="F736" s="7">
        <f>ROUND(E736/D736*100,0)</f>
        <v>319</v>
      </c>
      <c r="G736" t="s">
        <v>20</v>
      </c>
      <c r="H736" s="7">
        <v>536</v>
      </c>
      <c r="I736" s="5">
        <f>IF(H736=0,0,ROUND(E736/H736,2))</f>
        <v>25.01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>LEFT(P736,SEARCH("/",P736)-1)</f>
        <v>theater</v>
      </c>
      <c r="R736" t="str">
        <f>RIGHT(P736,LEN(P736)-SEARCH("/",P736))</f>
        <v>plays</v>
      </c>
    </row>
    <row r="737" spans="1:18" ht="34" x14ac:dyDescent="0.2">
      <c r="A737">
        <v>735</v>
      </c>
      <c r="B737" t="s">
        <v>1508</v>
      </c>
      <c r="C737" s="3" t="s">
        <v>1509</v>
      </c>
      <c r="D737" s="5">
        <v>37100</v>
      </c>
      <c r="E737" s="5">
        <v>131404</v>
      </c>
      <c r="F737" s="7">
        <f>ROUND(E737/D737*100,0)</f>
        <v>354</v>
      </c>
      <c r="G737" t="s">
        <v>20</v>
      </c>
      <c r="H737" s="7">
        <v>1991</v>
      </c>
      <c r="I737" s="5">
        <f>IF(H737=0,0,ROUND(E737/H737,2))</f>
        <v>66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>LEFT(P737,SEARCH("/",P737)-1)</f>
        <v>photography</v>
      </c>
      <c r="R737" t="str">
        <f>RIGHT(P737,LEN(P737)-SEARCH("/",P737))</f>
        <v>photography books</v>
      </c>
    </row>
    <row r="738" spans="1:18" ht="17" x14ac:dyDescent="0.2">
      <c r="A738">
        <v>736</v>
      </c>
      <c r="B738" t="s">
        <v>1510</v>
      </c>
      <c r="C738" s="3" t="s">
        <v>1511</v>
      </c>
      <c r="D738" s="5">
        <v>7700</v>
      </c>
      <c r="E738" s="5">
        <v>2533</v>
      </c>
      <c r="F738" s="7">
        <f>ROUND(E738/D738*100,0)</f>
        <v>33</v>
      </c>
      <c r="G738" t="s">
        <v>74</v>
      </c>
      <c r="H738" s="7">
        <v>29</v>
      </c>
      <c r="I738" s="5">
        <f>IF(H738=0,0,ROUND(E738/H738,2))</f>
        <v>87.34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>LEFT(P738,SEARCH("/",P738)-1)</f>
        <v>publishing</v>
      </c>
      <c r="R738" t="str">
        <f>RIGHT(P738,LEN(P738)-SEARCH("/",P738))</f>
        <v>nonfiction</v>
      </c>
    </row>
    <row r="739" spans="1:18" ht="34" x14ac:dyDescent="0.2">
      <c r="A739">
        <v>737</v>
      </c>
      <c r="B739" t="s">
        <v>1512</v>
      </c>
      <c r="C739" s="3" t="s">
        <v>1513</v>
      </c>
      <c r="D739" s="5">
        <v>3700</v>
      </c>
      <c r="E739" s="5">
        <v>5028</v>
      </c>
      <c r="F739" s="7">
        <f>ROUND(E739/D739*100,0)</f>
        <v>136</v>
      </c>
      <c r="G739" t="s">
        <v>20</v>
      </c>
      <c r="H739" s="7">
        <v>180</v>
      </c>
      <c r="I739" s="5">
        <f>IF(H739=0,0,ROUND(E739/H739,2))</f>
        <v>27.93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>LEFT(P739,SEARCH("/",P739)-1)</f>
        <v>music</v>
      </c>
      <c r="R739" t="str">
        <f>RIGHT(P739,LEN(P739)-SEARCH("/",P739))</f>
        <v>indie rock</v>
      </c>
    </row>
    <row r="740" spans="1:18" ht="34" x14ac:dyDescent="0.2">
      <c r="A740">
        <v>738</v>
      </c>
      <c r="B740" t="s">
        <v>1032</v>
      </c>
      <c r="C740" s="3" t="s">
        <v>1514</v>
      </c>
      <c r="D740" s="5">
        <v>74700</v>
      </c>
      <c r="E740" s="5">
        <v>1557</v>
      </c>
      <c r="F740" s="7">
        <f>ROUND(E740/D740*100,0)</f>
        <v>2</v>
      </c>
      <c r="G740" t="s">
        <v>14</v>
      </c>
      <c r="H740" s="7">
        <v>15</v>
      </c>
      <c r="I740" s="5">
        <f>IF(H740=0,0,ROUND(E740/H740,2))</f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>LEFT(P740,SEARCH("/",P740)-1)</f>
        <v>theater</v>
      </c>
      <c r="R740" t="str">
        <f>RIGHT(P740,LEN(P740)-SEARCH("/",P740))</f>
        <v>plays</v>
      </c>
    </row>
    <row r="741" spans="1:18" ht="17" x14ac:dyDescent="0.2">
      <c r="A741">
        <v>739</v>
      </c>
      <c r="B741" t="s">
        <v>1515</v>
      </c>
      <c r="C741" s="3" t="s">
        <v>1516</v>
      </c>
      <c r="D741" s="5">
        <v>10000</v>
      </c>
      <c r="E741" s="5">
        <v>6100</v>
      </c>
      <c r="F741" s="7">
        <f>ROUND(E741/D741*100,0)</f>
        <v>61</v>
      </c>
      <c r="G741" t="s">
        <v>14</v>
      </c>
      <c r="H741" s="7">
        <v>191</v>
      </c>
      <c r="I741" s="5">
        <f>IF(H741=0,0,ROUND(E741/H741,2))</f>
        <v>31.94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>LEFT(P741,SEARCH("/",P741)-1)</f>
        <v>music</v>
      </c>
      <c r="R741" t="str">
        <f>RIGHT(P741,LEN(P741)-SEARCH("/",P741))</f>
        <v>indie rock</v>
      </c>
    </row>
    <row r="742" spans="1:18" ht="34" x14ac:dyDescent="0.2">
      <c r="A742">
        <v>740</v>
      </c>
      <c r="B742" t="s">
        <v>1517</v>
      </c>
      <c r="C742" s="3" t="s">
        <v>1518</v>
      </c>
      <c r="D742" s="5">
        <v>5300</v>
      </c>
      <c r="E742" s="5">
        <v>1592</v>
      </c>
      <c r="F742" s="7">
        <f>ROUND(E742/D742*100,0)</f>
        <v>30</v>
      </c>
      <c r="G742" t="s">
        <v>14</v>
      </c>
      <c r="H742" s="7">
        <v>16</v>
      </c>
      <c r="I742" s="5">
        <f>IF(H742=0,0,ROUND(E742/H742,2))</f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>LEFT(P742,SEARCH("/",P742)-1)</f>
        <v>theater</v>
      </c>
      <c r="R742" t="str">
        <f>RIGHT(P742,LEN(P742)-SEARCH("/",P742))</f>
        <v>plays</v>
      </c>
    </row>
    <row r="743" spans="1:18" ht="17" x14ac:dyDescent="0.2">
      <c r="A743">
        <v>741</v>
      </c>
      <c r="B743" t="s">
        <v>628</v>
      </c>
      <c r="C743" s="3" t="s">
        <v>1519</v>
      </c>
      <c r="D743" s="5">
        <v>1200</v>
      </c>
      <c r="E743" s="5">
        <v>14150</v>
      </c>
      <c r="F743" s="7">
        <f>ROUND(E743/D743*100,0)</f>
        <v>1179</v>
      </c>
      <c r="G743" t="s">
        <v>20</v>
      </c>
      <c r="H743" s="7">
        <v>130</v>
      </c>
      <c r="I743" s="5">
        <f>IF(H743=0,0,ROUND(E743/H743,2))</f>
        <v>108.85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>LEFT(P743,SEARCH("/",P743)-1)</f>
        <v>theater</v>
      </c>
      <c r="R743" t="str">
        <f>RIGHT(P743,LEN(P743)-SEARCH("/",P743))</f>
        <v>plays</v>
      </c>
    </row>
    <row r="744" spans="1:18" ht="17" x14ac:dyDescent="0.2">
      <c r="A744">
        <v>742</v>
      </c>
      <c r="B744" t="s">
        <v>1520</v>
      </c>
      <c r="C744" s="3" t="s">
        <v>1521</v>
      </c>
      <c r="D744" s="5">
        <v>1200</v>
      </c>
      <c r="E744" s="5">
        <v>13513</v>
      </c>
      <c r="F744" s="7">
        <f>ROUND(E744/D744*100,0)</f>
        <v>1126</v>
      </c>
      <c r="G744" t="s">
        <v>20</v>
      </c>
      <c r="H744" s="7">
        <v>122</v>
      </c>
      <c r="I744" s="5">
        <f>IF(H744=0,0,ROUND(E744/H744,2))</f>
        <v>110.76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>LEFT(P744,SEARCH("/",P744)-1)</f>
        <v>music</v>
      </c>
      <c r="R744" t="str">
        <f>RIGHT(P744,LEN(P744)-SEARCH("/",P744))</f>
        <v>electric music</v>
      </c>
    </row>
    <row r="745" spans="1:18" ht="34" x14ac:dyDescent="0.2">
      <c r="A745">
        <v>743</v>
      </c>
      <c r="B745" t="s">
        <v>1522</v>
      </c>
      <c r="C745" s="3" t="s">
        <v>1523</v>
      </c>
      <c r="D745" s="5">
        <v>3900</v>
      </c>
      <c r="E745" s="5">
        <v>504</v>
      </c>
      <c r="F745" s="7">
        <f>ROUND(E745/D745*100,0)</f>
        <v>13</v>
      </c>
      <c r="G745" t="s">
        <v>14</v>
      </c>
      <c r="H745" s="7">
        <v>17</v>
      </c>
      <c r="I745" s="5">
        <f>IF(H745=0,0,ROUND(E745/H745,2))</f>
        <v>29.65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>LEFT(P745,SEARCH("/",P745)-1)</f>
        <v>theater</v>
      </c>
      <c r="R745" t="str">
        <f>RIGHT(P745,LEN(P745)-SEARCH("/",P745))</f>
        <v>plays</v>
      </c>
    </row>
    <row r="746" spans="1:18" ht="17" x14ac:dyDescent="0.2">
      <c r="A746">
        <v>744</v>
      </c>
      <c r="B746" t="s">
        <v>1524</v>
      </c>
      <c r="C746" s="3" t="s">
        <v>1525</v>
      </c>
      <c r="D746" s="5">
        <v>2000</v>
      </c>
      <c r="E746" s="5">
        <v>14240</v>
      </c>
      <c r="F746" s="7">
        <f>ROUND(E746/D746*100,0)</f>
        <v>712</v>
      </c>
      <c r="G746" t="s">
        <v>20</v>
      </c>
      <c r="H746" s="7">
        <v>140</v>
      </c>
      <c r="I746" s="5">
        <f>IF(H746=0,0,ROUND(E746/H746,2))</f>
        <v>101.71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>LEFT(P746,SEARCH("/",P746)-1)</f>
        <v>theater</v>
      </c>
      <c r="R746" t="str">
        <f>RIGHT(P746,LEN(P746)-SEARCH("/",P746))</f>
        <v>plays</v>
      </c>
    </row>
    <row r="747" spans="1:18" ht="34" x14ac:dyDescent="0.2">
      <c r="A747">
        <v>745</v>
      </c>
      <c r="B747" t="s">
        <v>1526</v>
      </c>
      <c r="C747" s="3" t="s">
        <v>1527</v>
      </c>
      <c r="D747" s="5">
        <v>6900</v>
      </c>
      <c r="E747" s="5">
        <v>2091</v>
      </c>
      <c r="F747" s="7">
        <f>ROUND(E747/D747*100,0)</f>
        <v>30</v>
      </c>
      <c r="G747" t="s">
        <v>14</v>
      </c>
      <c r="H747" s="7">
        <v>34</v>
      </c>
      <c r="I747" s="5">
        <f>IF(H747=0,0,ROUND(E747/H747,2))</f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>LEFT(P747,SEARCH("/",P747)-1)</f>
        <v>technology</v>
      </c>
      <c r="R747" t="str">
        <f>RIGHT(P747,LEN(P747)-SEARCH("/",P747))</f>
        <v>wearables</v>
      </c>
    </row>
    <row r="748" spans="1:18" ht="17" x14ac:dyDescent="0.2">
      <c r="A748">
        <v>746</v>
      </c>
      <c r="B748" t="s">
        <v>1528</v>
      </c>
      <c r="C748" s="3" t="s">
        <v>1529</v>
      </c>
      <c r="D748" s="5">
        <v>55800</v>
      </c>
      <c r="E748" s="5">
        <v>118580</v>
      </c>
      <c r="F748" s="7">
        <f>ROUND(E748/D748*100,0)</f>
        <v>213</v>
      </c>
      <c r="G748" t="s">
        <v>20</v>
      </c>
      <c r="H748" s="7">
        <v>3388</v>
      </c>
      <c r="I748" s="5">
        <f>IF(H748=0,0,ROUND(E748/H748,2))</f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>LEFT(P748,SEARCH("/",P748)-1)</f>
        <v>technology</v>
      </c>
      <c r="R748" t="str">
        <f>RIGHT(P748,LEN(P748)-SEARCH("/",P748))</f>
        <v>web</v>
      </c>
    </row>
    <row r="749" spans="1:18" ht="17" x14ac:dyDescent="0.2">
      <c r="A749">
        <v>747</v>
      </c>
      <c r="B749" t="s">
        <v>1530</v>
      </c>
      <c r="C749" s="3" t="s">
        <v>1531</v>
      </c>
      <c r="D749" s="5">
        <v>4900</v>
      </c>
      <c r="E749" s="5">
        <v>11214</v>
      </c>
      <c r="F749" s="7">
        <f>ROUND(E749/D749*100,0)</f>
        <v>229</v>
      </c>
      <c r="G749" t="s">
        <v>20</v>
      </c>
      <c r="H749" s="7">
        <v>280</v>
      </c>
      <c r="I749" s="5">
        <f>IF(H749=0,0,ROUND(E749/H749,2))</f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>LEFT(P749,SEARCH("/",P749)-1)</f>
        <v>theater</v>
      </c>
      <c r="R749" t="str">
        <f>RIGHT(P749,LEN(P749)-SEARCH("/",P749))</f>
        <v>plays</v>
      </c>
    </row>
    <row r="750" spans="1:18" ht="17" x14ac:dyDescent="0.2">
      <c r="A750">
        <v>748</v>
      </c>
      <c r="B750" t="s">
        <v>1532</v>
      </c>
      <c r="C750" s="3" t="s">
        <v>1533</v>
      </c>
      <c r="D750" s="5">
        <v>194900</v>
      </c>
      <c r="E750" s="5">
        <v>68137</v>
      </c>
      <c r="F750" s="7">
        <f>ROUND(E750/D750*100,0)</f>
        <v>35</v>
      </c>
      <c r="G750" t="s">
        <v>74</v>
      </c>
      <c r="H750" s="7">
        <v>614</v>
      </c>
      <c r="I750" s="5">
        <f>IF(H750=0,0,ROUND(E750/H750,2))</f>
        <v>110.97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>LEFT(P750,SEARCH("/",P750)-1)</f>
        <v>film &amp; video</v>
      </c>
      <c r="R750" t="str">
        <f>RIGHT(P750,LEN(P750)-SEARCH("/",P750))</f>
        <v>animation</v>
      </c>
    </row>
    <row r="751" spans="1:18" ht="17" x14ac:dyDescent="0.2">
      <c r="A751">
        <v>749</v>
      </c>
      <c r="B751" t="s">
        <v>1534</v>
      </c>
      <c r="C751" s="3" t="s">
        <v>1535</v>
      </c>
      <c r="D751" s="5">
        <v>8600</v>
      </c>
      <c r="E751" s="5">
        <v>13527</v>
      </c>
      <c r="F751" s="7">
        <f>ROUND(E751/D751*100,0)</f>
        <v>157</v>
      </c>
      <c r="G751" t="s">
        <v>20</v>
      </c>
      <c r="H751" s="7">
        <v>366</v>
      </c>
      <c r="I751" s="5">
        <f>IF(H751=0,0,ROUND(E751/H751,2))</f>
        <v>36.96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>LEFT(P751,SEARCH("/",P751)-1)</f>
        <v>technology</v>
      </c>
      <c r="R751" t="str">
        <f>RIGHT(P751,LEN(P751)-SEARCH("/",P751))</f>
        <v>wearables</v>
      </c>
    </row>
    <row r="752" spans="1:18" ht="17" x14ac:dyDescent="0.2">
      <c r="A752">
        <v>750</v>
      </c>
      <c r="B752" t="s">
        <v>1536</v>
      </c>
      <c r="C752" s="3" t="s">
        <v>1537</v>
      </c>
      <c r="D752" s="5">
        <v>100</v>
      </c>
      <c r="E752" s="5">
        <v>1</v>
      </c>
      <c r="F752" s="7">
        <f>ROUND(E752/D752*100,0)</f>
        <v>1</v>
      </c>
      <c r="G752" t="s">
        <v>14</v>
      </c>
      <c r="H752" s="7">
        <v>1</v>
      </c>
      <c r="I752" s="5">
        <f>IF(H752=0,0,ROUND(E752/H752,2))</f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>LEFT(P752,SEARCH("/",P752)-1)</f>
        <v>music</v>
      </c>
      <c r="R752" t="str">
        <f>RIGHT(P752,LEN(P752)-SEARCH("/",P752))</f>
        <v>electric music</v>
      </c>
    </row>
    <row r="753" spans="1:18" ht="17" x14ac:dyDescent="0.2">
      <c r="A753">
        <v>751</v>
      </c>
      <c r="B753" t="s">
        <v>1538</v>
      </c>
      <c r="C753" s="3" t="s">
        <v>1539</v>
      </c>
      <c r="D753" s="5">
        <v>3600</v>
      </c>
      <c r="E753" s="5">
        <v>8363</v>
      </c>
      <c r="F753" s="7">
        <f>ROUND(E753/D753*100,0)</f>
        <v>232</v>
      </c>
      <c r="G753" t="s">
        <v>20</v>
      </c>
      <c r="H753" s="7">
        <v>270</v>
      </c>
      <c r="I753" s="5">
        <f>IF(H753=0,0,ROUND(E753/H753,2))</f>
        <v>30.97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>LEFT(P753,SEARCH("/",P753)-1)</f>
        <v>publishing</v>
      </c>
      <c r="R753" t="str">
        <f>RIGHT(P753,LEN(P753)-SEARCH("/",P753))</f>
        <v>nonfiction</v>
      </c>
    </row>
    <row r="754" spans="1:18" ht="17" x14ac:dyDescent="0.2">
      <c r="A754">
        <v>752</v>
      </c>
      <c r="B754" t="s">
        <v>1540</v>
      </c>
      <c r="C754" s="3" t="s">
        <v>1541</v>
      </c>
      <c r="D754" s="5">
        <v>5800</v>
      </c>
      <c r="E754" s="5">
        <v>5362</v>
      </c>
      <c r="F754" s="7">
        <f>ROUND(E754/D754*100,0)</f>
        <v>92</v>
      </c>
      <c r="G754" t="s">
        <v>74</v>
      </c>
      <c r="H754" s="7">
        <v>114</v>
      </c>
      <c r="I754" s="5">
        <f>IF(H754=0,0,ROUND(E754/H754,2))</f>
        <v>47.04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>LEFT(P754,SEARCH("/",P754)-1)</f>
        <v>theater</v>
      </c>
      <c r="R754" t="str">
        <f>RIGHT(P754,LEN(P754)-SEARCH("/",P754))</f>
        <v>plays</v>
      </c>
    </row>
    <row r="755" spans="1:18" ht="17" x14ac:dyDescent="0.2">
      <c r="A755">
        <v>753</v>
      </c>
      <c r="B755" t="s">
        <v>1542</v>
      </c>
      <c r="C755" s="3" t="s">
        <v>1543</v>
      </c>
      <c r="D755" s="5">
        <v>4700</v>
      </c>
      <c r="E755" s="5">
        <v>12065</v>
      </c>
      <c r="F755" s="7">
        <f>ROUND(E755/D755*100,0)</f>
        <v>257</v>
      </c>
      <c r="G755" t="s">
        <v>20</v>
      </c>
      <c r="H755" s="7">
        <v>137</v>
      </c>
      <c r="I755" s="5">
        <f>IF(H755=0,0,ROUND(E755/H755,2))</f>
        <v>88.07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>LEFT(P755,SEARCH("/",P755)-1)</f>
        <v>photography</v>
      </c>
      <c r="R755" t="str">
        <f>RIGHT(P755,LEN(P755)-SEARCH("/",P755))</f>
        <v>photography books</v>
      </c>
    </row>
    <row r="756" spans="1:18" ht="17" x14ac:dyDescent="0.2">
      <c r="A756">
        <v>754</v>
      </c>
      <c r="B756" t="s">
        <v>1544</v>
      </c>
      <c r="C756" s="3" t="s">
        <v>1545</v>
      </c>
      <c r="D756" s="5">
        <v>70400</v>
      </c>
      <c r="E756" s="5">
        <v>118603</v>
      </c>
      <c r="F756" s="7">
        <f>ROUND(E756/D756*100,0)</f>
        <v>168</v>
      </c>
      <c r="G756" t="s">
        <v>20</v>
      </c>
      <c r="H756" s="7">
        <v>3205</v>
      </c>
      <c r="I756" s="5">
        <f>IF(H756=0,0,ROUND(E756/H756,2))</f>
        <v>37.01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>LEFT(P756,SEARCH("/",P756)-1)</f>
        <v>theater</v>
      </c>
      <c r="R756" t="str">
        <f>RIGHT(P756,LEN(P756)-SEARCH("/",P756))</f>
        <v>plays</v>
      </c>
    </row>
    <row r="757" spans="1:18" ht="17" x14ac:dyDescent="0.2">
      <c r="A757">
        <v>755</v>
      </c>
      <c r="B757" t="s">
        <v>1546</v>
      </c>
      <c r="C757" s="3" t="s">
        <v>1547</v>
      </c>
      <c r="D757" s="5">
        <v>4500</v>
      </c>
      <c r="E757" s="5">
        <v>7496</v>
      </c>
      <c r="F757" s="7">
        <f>ROUND(E757/D757*100,0)</f>
        <v>167</v>
      </c>
      <c r="G757" t="s">
        <v>20</v>
      </c>
      <c r="H757" s="7">
        <v>288</v>
      </c>
      <c r="I757" s="5">
        <f>IF(H757=0,0,ROUND(E757/H757,2))</f>
        <v>26.03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>LEFT(P757,SEARCH("/",P757)-1)</f>
        <v>theater</v>
      </c>
      <c r="R757" t="str">
        <f>RIGHT(P757,LEN(P757)-SEARCH("/",P757))</f>
        <v>plays</v>
      </c>
    </row>
    <row r="758" spans="1:18" ht="34" x14ac:dyDescent="0.2">
      <c r="A758">
        <v>756</v>
      </c>
      <c r="B758" t="s">
        <v>1548</v>
      </c>
      <c r="C758" s="3" t="s">
        <v>1549</v>
      </c>
      <c r="D758" s="5">
        <v>1300</v>
      </c>
      <c r="E758" s="5">
        <v>10037</v>
      </c>
      <c r="F758" s="7">
        <f>ROUND(E758/D758*100,0)</f>
        <v>772</v>
      </c>
      <c r="G758" t="s">
        <v>20</v>
      </c>
      <c r="H758" s="7">
        <v>148</v>
      </c>
      <c r="I758" s="5">
        <f>IF(H758=0,0,ROUND(E758/H758,2))</f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>LEFT(P758,SEARCH("/",P758)-1)</f>
        <v>theater</v>
      </c>
      <c r="R758" t="str">
        <f>RIGHT(P758,LEN(P758)-SEARCH("/",P758))</f>
        <v>plays</v>
      </c>
    </row>
    <row r="759" spans="1:18" ht="17" x14ac:dyDescent="0.2">
      <c r="A759">
        <v>757</v>
      </c>
      <c r="B759" t="s">
        <v>1550</v>
      </c>
      <c r="C759" s="3" t="s">
        <v>1551</v>
      </c>
      <c r="D759" s="5">
        <v>1400</v>
      </c>
      <c r="E759" s="5">
        <v>5696</v>
      </c>
      <c r="F759" s="7">
        <f>ROUND(E759/D759*100,0)</f>
        <v>407</v>
      </c>
      <c r="G759" t="s">
        <v>20</v>
      </c>
      <c r="H759" s="7">
        <v>114</v>
      </c>
      <c r="I759" s="5">
        <f>IF(H759=0,0,ROUND(E759/H759,2))</f>
        <v>49.96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>LEFT(P759,SEARCH("/",P759)-1)</f>
        <v>film &amp; video</v>
      </c>
      <c r="R759" t="str">
        <f>RIGHT(P759,LEN(P759)-SEARCH("/",P759))</f>
        <v>drama</v>
      </c>
    </row>
    <row r="760" spans="1:18" ht="17" x14ac:dyDescent="0.2">
      <c r="A760">
        <v>758</v>
      </c>
      <c r="B760" t="s">
        <v>1552</v>
      </c>
      <c r="C760" s="3" t="s">
        <v>1553</v>
      </c>
      <c r="D760" s="5">
        <v>29600</v>
      </c>
      <c r="E760" s="5">
        <v>167005</v>
      </c>
      <c r="F760" s="7">
        <f>ROUND(E760/D760*100,0)</f>
        <v>564</v>
      </c>
      <c r="G760" t="s">
        <v>20</v>
      </c>
      <c r="H760" s="7">
        <v>1518</v>
      </c>
      <c r="I760" s="5">
        <f>IF(H760=0,0,ROUND(E760/H760,2))</f>
        <v>110.02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>LEFT(P760,SEARCH("/",P760)-1)</f>
        <v>music</v>
      </c>
      <c r="R760" t="str">
        <f>RIGHT(P760,LEN(P760)-SEARCH("/",P760))</f>
        <v>rock</v>
      </c>
    </row>
    <row r="761" spans="1:18" ht="34" x14ac:dyDescent="0.2">
      <c r="A761">
        <v>759</v>
      </c>
      <c r="B761" t="s">
        <v>1554</v>
      </c>
      <c r="C761" s="3" t="s">
        <v>1555</v>
      </c>
      <c r="D761" s="5">
        <v>167500</v>
      </c>
      <c r="E761" s="5">
        <v>114615</v>
      </c>
      <c r="F761" s="7">
        <f>ROUND(E761/D761*100,0)</f>
        <v>68</v>
      </c>
      <c r="G761" t="s">
        <v>14</v>
      </c>
      <c r="H761" s="7">
        <v>1274</v>
      </c>
      <c r="I761" s="5">
        <f>IF(H761=0,0,ROUND(E761/H761,2))</f>
        <v>89.96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>LEFT(P761,SEARCH("/",P761)-1)</f>
        <v>music</v>
      </c>
      <c r="R761" t="str">
        <f>RIGHT(P761,LEN(P761)-SEARCH("/",P761))</f>
        <v>electric music</v>
      </c>
    </row>
    <row r="762" spans="1:18" ht="17" x14ac:dyDescent="0.2">
      <c r="A762">
        <v>760</v>
      </c>
      <c r="B762" t="s">
        <v>1556</v>
      </c>
      <c r="C762" s="3" t="s">
        <v>1557</v>
      </c>
      <c r="D762" s="5">
        <v>48300</v>
      </c>
      <c r="E762" s="5">
        <v>16592</v>
      </c>
      <c r="F762" s="7">
        <f>ROUND(E762/D762*100,0)</f>
        <v>34</v>
      </c>
      <c r="G762" t="s">
        <v>14</v>
      </c>
      <c r="H762" s="7">
        <v>210</v>
      </c>
      <c r="I762" s="5">
        <f>IF(H762=0,0,ROUND(E762/H762,2))</f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>LEFT(P762,SEARCH("/",P762)-1)</f>
        <v>games</v>
      </c>
      <c r="R762" t="str">
        <f>RIGHT(P762,LEN(P762)-SEARCH("/",P762))</f>
        <v>video games</v>
      </c>
    </row>
    <row r="763" spans="1:18" ht="17" x14ac:dyDescent="0.2">
      <c r="A763">
        <v>761</v>
      </c>
      <c r="B763" t="s">
        <v>1558</v>
      </c>
      <c r="C763" s="3" t="s">
        <v>1559</v>
      </c>
      <c r="D763" s="5">
        <v>2200</v>
      </c>
      <c r="E763" s="5">
        <v>14420</v>
      </c>
      <c r="F763" s="7">
        <f>ROUND(E763/D763*100,0)</f>
        <v>655</v>
      </c>
      <c r="G763" t="s">
        <v>20</v>
      </c>
      <c r="H763" s="7">
        <v>166</v>
      </c>
      <c r="I763" s="5">
        <f>IF(H763=0,0,ROUND(E763/H763,2))</f>
        <v>86.87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>LEFT(P763,SEARCH("/",P763)-1)</f>
        <v>music</v>
      </c>
      <c r="R763" t="str">
        <f>RIGHT(P763,LEN(P763)-SEARCH("/",P763))</f>
        <v>rock</v>
      </c>
    </row>
    <row r="764" spans="1:18" ht="17" x14ac:dyDescent="0.2">
      <c r="A764">
        <v>762</v>
      </c>
      <c r="B764" t="s">
        <v>668</v>
      </c>
      <c r="C764" s="3" t="s">
        <v>1560</v>
      </c>
      <c r="D764" s="5">
        <v>3500</v>
      </c>
      <c r="E764" s="5">
        <v>6204</v>
      </c>
      <c r="F764" s="7">
        <f>ROUND(E764/D764*100,0)</f>
        <v>177</v>
      </c>
      <c r="G764" t="s">
        <v>20</v>
      </c>
      <c r="H764" s="7">
        <v>100</v>
      </c>
      <c r="I764" s="5">
        <f>IF(H764=0,0,ROUND(E764/H764,2))</f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>LEFT(P764,SEARCH("/",P764)-1)</f>
        <v>music</v>
      </c>
      <c r="R764" t="str">
        <f>RIGHT(P764,LEN(P764)-SEARCH("/",P764))</f>
        <v>jazz</v>
      </c>
    </row>
    <row r="765" spans="1:18" ht="17" x14ac:dyDescent="0.2">
      <c r="A765">
        <v>763</v>
      </c>
      <c r="B765" t="s">
        <v>1561</v>
      </c>
      <c r="C765" s="3" t="s">
        <v>1562</v>
      </c>
      <c r="D765" s="5">
        <v>5600</v>
      </c>
      <c r="E765" s="5">
        <v>6338</v>
      </c>
      <c r="F765" s="7">
        <f>ROUND(E765/D765*100,0)</f>
        <v>113</v>
      </c>
      <c r="G765" t="s">
        <v>20</v>
      </c>
      <c r="H765" s="7">
        <v>235</v>
      </c>
      <c r="I765" s="5">
        <f>IF(H765=0,0,ROUND(E765/H765,2))</f>
        <v>26.97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>LEFT(P765,SEARCH("/",P765)-1)</f>
        <v>theater</v>
      </c>
      <c r="R765" t="str">
        <f>RIGHT(P765,LEN(P765)-SEARCH("/",P765))</f>
        <v>plays</v>
      </c>
    </row>
    <row r="766" spans="1:18" ht="34" x14ac:dyDescent="0.2">
      <c r="A766">
        <v>764</v>
      </c>
      <c r="B766" t="s">
        <v>1563</v>
      </c>
      <c r="C766" s="3" t="s">
        <v>1564</v>
      </c>
      <c r="D766" s="5">
        <v>1100</v>
      </c>
      <c r="E766" s="5">
        <v>8010</v>
      </c>
      <c r="F766" s="7">
        <f>ROUND(E766/D766*100,0)</f>
        <v>728</v>
      </c>
      <c r="G766" t="s">
        <v>20</v>
      </c>
      <c r="H766" s="7">
        <v>148</v>
      </c>
      <c r="I766" s="5">
        <f>IF(H766=0,0,ROUND(E766/H766,2))</f>
        <v>54.12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>LEFT(P766,SEARCH("/",P766)-1)</f>
        <v>music</v>
      </c>
      <c r="R766" t="str">
        <f>RIGHT(P766,LEN(P766)-SEARCH("/",P766))</f>
        <v>rock</v>
      </c>
    </row>
    <row r="767" spans="1:18" ht="17" x14ac:dyDescent="0.2">
      <c r="A767">
        <v>765</v>
      </c>
      <c r="B767" t="s">
        <v>1565</v>
      </c>
      <c r="C767" s="3" t="s">
        <v>1566</v>
      </c>
      <c r="D767" s="5">
        <v>3900</v>
      </c>
      <c r="E767" s="5">
        <v>8125</v>
      </c>
      <c r="F767" s="7">
        <f>ROUND(E767/D767*100,0)</f>
        <v>208</v>
      </c>
      <c r="G767" t="s">
        <v>20</v>
      </c>
      <c r="H767" s="7">
        <v>198</v>
      </c>
      <c r="I767" s="5">
        <f>IF(H767=0,0,ROUND(E767/H767,2))</f>
        <v>41.04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>LEFT(P767,SEARCH("/",P767)-1)</f>
        <v>music</v>
      </c>
      <c r="R767" t="str">
        <f>RIGHT(P767,LEN(P767)-SEARCH("/",P767))</f>
        <v>indie rock</v>
      </c>
    </row>
    <row r="768" spans="1:18" ht="34" x14ac:dyDescent="0.2">
      <c r="A768">
        <v>766</v>
      </c>
      <c r="B768" t="s">
        <v>1567</v>
      </c>
      <c r="C768" s="3" t="s">
        <v>1568</v>
      </c>
      <c r="D768" s="5">
        <v>43800</v>
      </c>
      <c r="E768" s="5">
        <v>13653</v>
      </c>
      <c r="F768" s="7">
        <f>ROUND(E768/D768*100,0)</f>
        <v>31</v>
      </c>
      <c r="G768" t="s">
        <v>14</v>
      </c>
      <c r="H768" s="7">
        <v>248</v>
      </c>
      <c r="I768" s="5">
        <f>IF(H768=0,0,ROUND(E768/H768,2))</f>
        <v>55.05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>LEFT(P768,SEARCH("/",P768)-1)</f>
        <v>film &amp; video</v>
      </c>
      <c r="R768" t="str">
        <f>RIGHT(P768,LEN(P768)-SEARCH("/",P768))</f>
        <v>science fiction</v>
      </c>
    </row>
    <row r="769" spans="1:18" ht="17" x14ac:dyDescent="0.2">
      <c r="A769">
        <v>767</v>
      </c>
      <c r="B769" t="s">
        <v>1569</v>
      </c>
      <c r="C769" s="3" t="s">
        <v>1570</v>
      </c>
      <c r="D769" s="5">
        <v>97200</v>
      </c>
      <c r="E769" s="5">
        <v>55372</v>
      </c>
      <c r="F769" s="7">
        <f>ROUND(E769/D769*100,0)</f>
        <v>57</v>
      </c>
      <c r="G769" t="s">
        <v>14</v>
      </c>
      <c r="H769" s="7">
        <v>513</v>
      </c>
      <c r="I769" s="5">
        <f>IF(H769=0,0,ROUND(E769/H769,2))</f>
        <v>107.94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>LEFT(P769,SEARCH("/",P769)-1)</f>
        <v>publishing</v>
      </c>
      <c r="R769" t="str">
        <f>RIGHT(P769,LEN(P769)-SEARCH("/",P769))</f>
        <v>translations</v>
      </c>
    </row>
    <row r="770" spans="1:18" ht="17" x14ac:dyDescent="0.2">
      <c r="A770">
        <v>768</v>
      </c>
      <c r="B770" t="s">
        <v>1571</v>
      </c>
      <c r="C770" s="3" t="s">
        <v>1572</v>
      </c>
      <c r="D770" s="5">
        <v>4800</v>
      </c>
      <c r="E770" s="5">
        <v>11088</v>
      </c>
      <c r="F770" s="7">
        <f>ROUND(E770/D770*100,0)</f>
        <v>231</v>
      </c>
      <c r="G770" t="s">
        <v>20</v>
      </c>
      <c r="H770" s="7">
        <v>150</v>
      </c>
      <c r="I770" s="5">
        <f>IF(H770=0,0,ROUND(E770/H770,2))</f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>LEFT(P770,SEARCH("/",P770)-1)</f>
        <v>theater</v>
      </c>
      <c r="R770" t="str">
        <f>RIGHT(P770,LEN(P770)-SEARCH("/",P770))</f>
        <v>plays</v>
      </c>
    </row>
    <row r="771" spans="1:18" ht="17" x14ac:dyDescent="0.2">
      <c r="A771">
        <v>769</v>
      </c>
      <c r="B771" t="s">
        <v>1573</v>
      </c>
      <c r="C771" s="3" t="s">
        <v>1574</v>
      </c>
      <c r="D771" s="5">
        <v>125600</v>
      </c>
      <c r="E771" s="5">
        <v>109106</v>
      </c>
      <c r="F771" s="7">
        <f>ROUND(E771/D771*100,0)</f>
        <v>87</v>
      </c>
      <c r="G771" t="s">
        <v>14</v>
      </c>
      <c r="H771" s="7">
        <v>3410</v>
      </c>
      <c r="I771" s="5">
        <f>IF(H771=0,0,ROUND(E771/H771,2))</f>
        <v>32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>LEFT(P771,SEARCH("/",P771)-1)</f>
        <v>games</v>
      </c>
      <c r="R771" t="str">
        <f>RIGHT(P771,LEN(P771)-SEARCH("/",P771))</f>
        <v>video games</v>
      </c>
    </row>
    <row r="772" spans="1:18" ht="17" x14ac:dyDescent="0.2">
      <c r="A772">
        <v>770</v>
      </c>
      <c r="B772" t="s">
        <v>1575</v>
      </c>
      <c r="C772" s="3" t="s">
        <v>1576</v>
      </c>
      <c r="D772" s="5">
        <v>4300</v>
      </c>
      <c r="E772" s="5">
        <v>11642</v>
      </c>
      <c r="F772" s="7">
        <f>ROUND(E772/D772*100,0)</f>
        <v>271</v>
      </c>
      <c r="G772" t="s">
        <v>20</v>
      </c>
      <c r="H772" s="7">
        <v>216</v>
      </c>
      <c r="I772" s="5">
        <f>IF(H772=0,0,ROUND(E772/H772,2))</f>
        <v>53.9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>LEFT(P772,SEARCH("/",P772)-1)</f>
        <v>theater</v>
      </c>
      <c r="R772" t="str">
        <f>RIGHT(P772,LEN(P772)-SEARCH("/",P772))</f>
        <v>plays</v>
      </c>
    </row>
    <row r="773" spans="1:18" ht="17" x14ac:dyDescent="0.2">
      <c r="A773">
        <v>771</v>
      </c>
      <c r="B773" t="s">
        <v>1577</v>
      </c>
      <c r="C773" s="3" t="s">
        <v>1578</v>
      </c>
      <c r="D773" s="5">
        <v>5600</v>
      </c>
      <c r="E773" s="5">
        <v>2769</v>
      </c>
      <c r="F773" s="7">
        <f>ROUND(E773/D773*100,0)</f>
        <v>49</v>
      </c>
      <c r="G773" t="s">
        <v>74</v>
      </c>
      <c r="H773" s="7">
        <v>26</v>
      </c>
      <c r="I773" s="5">
        <f>IF(H773=0,0,ROUND(E773/H773,2))</f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>LEFT(P773,SEARCH("/",P773)-1)</f>
        <v>theater</v>
      </c>
      <c r="R773" t="str">
        <f>RIGHT(P773,LEN(P773)-SEARCH("/",P773))</f>
        <v>plays</v>
      </c>
    </row>
    <row r="774" spans="1:18" ht="17" x14ac:dyDescent="0.2">
      <c r="A774">
        <v>772</v>
      </c>
      <c r="B774" t="s">
        <v>1579</v>
      </c>
      <c r="C774" s="3" t="s">
        <v>1580</v>
      </c>
      <c r="D774" s="5">
        <v>149600</v>
      </c>
      <c r="E774" s="5">
        <v>169586</v>
      </c>
      <c r="F774" s="7">
        <f>ROUND(E774/D774*100,0)</f>
        <v>113</v>
      </c>
      <c r="G774" t="s">
        <v>20</v>
      </c>
      <c r="H774" s="7">
        <v>5139</v>
      </c>
      <c r="I774" s="5">
        <f>IF(H774=0,0,ROUND(E774/H774,2))</f>
        <v>33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>LEFT(P774,SEARCH("/",P774)-1)</f>
        <v>music</v>
      </c>
      <c r="R774" t="str">
        <f>RIGHT(P774,LEN(P774)-SEARCH("/",P774))</f>
        <v>indie rock</v>
      </c>
    </row>
    <row r="775" spans="1:18" ht="17" x14ac:dyDescent="0.2">
      <c r="A775">
        <v>773</v>
      </c>
      <c r="B775" t="s">
        <v>1581</v>
      </c>
      <c r="C775" s="3" t="s">
        <v>1582</v>
      </c>
      <c r="D775" s="5">
        <v>53100</v>
      </c>
      <c r="E775" s="5">
        <v>101185</v>
      </c>
      <c r="F775" s="7">
        <f>ROUND(E775/D775*100,0)</f>
        <v>191</v>
      </c>
      <c r="G775" t="s">
        <v>20</v>
      </c>
      <c r="H775" s="7">
        <v>2353</v>
      </c>
      <c r="I775" s="5">
        <f>IF(H775=0,0,ROUND(E775/H775,2))</f>
        <v>43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>LEFT(P775,SEARCH("/",P775)-1)</f>
        <v>theater</v>
      </c>
      <c r="R775" t="str">
        <f>RIGHT(P775,LEN(P775)-SEARCH("/",P775))</f>
        <v>plays</v>
      </c>
    </row>
    <row r="776" spans="1:18" ht="17" x14ac:dyDescent="0.2">
      <c r="A776">
        <v>774</v>
      </c>
      <c r="B776" t="s">
        <v>1583</v>
      </c>
      <c r="C776" s="3" t="s">
        <v>1584</v>
      </c>
      <c r="D776" s="5">
        <v>5000</v>
      </c>
      <c r="E776" s="5">
        <v>6775</v>
      </c>
      <c r="F776" s="7">
        <f>ROUND(E776/D776*100,0)</f>
        <v>136</v>
      </c>
      <c r="G776" t="s">
        <v>20</v>
      </c>
      <c r="H776" s="7">
        <v>78</v>
      </c>
      <c r="I776" s="5">
        <f>IF(H776=0,0,ROUND(E776/H776,2))</f>
        <v>86.86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>LEFT(P776,SEARCH("/",P776)-1)</f>
        <v>technology</v>
      </c>
      <c r="R776" t="str">
        <f>RIGHT(P776,LEN(P776)-SEARCH("/",P776))</f>
        <v>web</v>
      </c>
    </row>
    <row r="777" spans="1:18" ht="34" x14ac:dyDescent="0.2">
      <c r="A777">
        <v>775</v>
      </c>
      <c r="B777" t="s">
        <v>1585</v>
      </c>
      <c r="C777" s="3" t="s">
        <v>1586</v>
      </c>
      <c r="D777" s="5">
        <v>9400</v>
      </c>
      <c r="E777" s="5">
        <v>968</v>
      </c>
      <c r="F777" s="7">
        <f>ROUND(E777/D777*100,0)</f>
        <v>10</v>
      </c>
      <c r="G777" t="s">
        <v>14</v>
      </c>
      <c r="H777" s="7">
        <v>10</v>
      </c>
      <c r="I777" s="5">
        <f>IF(H777=0,0,ROUND(E777/H777,2))</f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>LEFT(P777,SEARCH("/",P777)-1)</f>
        <v>music</v>
      </c>
      <c r="R777" t="str">
        <f>RIGHT(P777,LEN(P777)-SEARCH("/",P777))</f>
        <v>rock</v>
      </c>
    </row>
    <row r="778" spans="1:18" ht="17" x14ac:dyDescent="0.2">
      <c r="A778">
        <v>776</v>
      </c>
      <c r="B778" t="s">
        <v>1587</v>
      </c>
      <c r="C778" s="3" t="s">
        <v>1588</v>
      </c>
      <c r="D778" s="5">
        <v>110800</v>
      </c>
      <c r="E778" s="5">
        <v>72623</v>
      </c>
      <c r="F778" s="7">
        <f>ROUND(E778/D778*100,0)</f>
        <v>66</v>
      </c>
      <c r="G778" t="s">
        <v>14</v>
      </c>
      <c r="H778" s="7">
        <v>2201</v>
      </c>
      <c r="I778" s="5">
        <f>IF(H778=0,0,ROUND(E778/H778,2))</f>
        <v>33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>LEFT(P778,SEARCH("/",P778)-1)</f>
        <v>theater</v>
      </c>
      <c r="R778" t="str">
        <f>RIGHT(P778,LEN(P778)-SEARCH("/",P778))</f>
        <v>plays</v>
      </c>
    </row>
    <row r="779" spans="1:18" ht="17" x14ac:dyDescent="0.2">
      <c r="A779">
        <v>777</v>
      </c>
      <c r="B779" t="s">
        <v>1589</v>
      </c>
      <c r="C779" s="3" t="s">
        <v>1590</v>
      </c>
      <c r="D779" s="5">
        <v>93800</v>
      </c>
      <c r="E779" s="5">
        <v>45987</v>
      </c>
      <c r="F779" s="7">
        <f>ROUND(E779/D779*100,0)</f>
        <v>49</v>
      </c>
      <c r="G779" t="s">
        <v>14</v>
      </c>
      <c r="H779" s="7">
        <v>676</v>
      </c>
      <c r="I779" s="5">
        <f>IF(H779=0,0,ROUND(E779/H779,2))</f>
        <v>68.03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>LEFT(P779,SEARCH("/",P779)-1)</f>
        <v>theater</v>
      </c>
      <c r="R779" t="str">
        <f>RIGHT(P779,LEN(P779)-SEARCH("/",P779))</f>
        <v>plays</v>
      </c>
    </row>
    <row r="780" spans="1:18" ht="17" x14ac:dyDescent="0.2">
      <c r="A780">
        <v>778</v>
      </c>
      <c r="B780" t="s">
        <v>1591</v>
      </c>
      <c r="C780" s="3" t="s">
        <v>1592</v>
      </c>
      <c r="D780" s="5">
        <v>1300</v>
      </c>
      <c r="E780" s="5">
        <v>10243</v>
      </c>
      <c r="F780" s="7">
        <f>ROUND(E780/D780*100,0)</f>
        <v>788</v>
      </c>
      <c r="G780" t="s">
        <v>20</v>
      </c>
      <c r="H780" s="7">
        <v>174</v>
      </c>
      <c r="I780" s="5">
        <f>IF(H780=0,0,ROUND(E780/H780,2))</f>
        <v>58.87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>LEFT(P780,SEARCH("/",P780)-1)</f>
        <v>film &amp; video</v>
      </c>
      <c r="R780" t="str">
        <f>RIGHT(P780,LEN(P780)-SEARCH("/",P780))</f>
        <v>animation</v>
      </c>
    </row>
    <row r="781" spans="1:18" ht="17" x14ac:dyDescent="0.2">
      <c r="A781">
        <v>779</v>
      </c>
      <c r="B781" t="s">
        <v>1593</v>
      </c>
      <c r="C781" s="3" t="s">
        <v>1594</v>
      </c>
      <c r="D781" s="5">
        <v>108700</v>
      </c>
      <c r="E781" s="5">
        <v>87293</v>
      </c>
      <c r="F781" s="7">
        <f>ROUND(E781/D781*100,0)</f>
        <v>80</v>
      </c>
      <c r="G781" t="s">
        <v>14</v>
      </c>
      <c r="H781" s="7">
        <v>831</v>
      </c>
      <c r="I781" s="5">
        <f>IF(H781=0,0,ROUND(E781/H781,2))</f>
        <v>105.05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>LEFT(P781,SEARCH("/",P781)-1)</f>
        <v>theater</v>
      </c>
      <c r="R781" t="str">
        <f>RIGHT(P781,LEN(P781)-SEARCH("/",P781))</f>
        <v>plays</v>
      </c>
    </row>
    <row r="782" spans="1:18" ht="34" x14ac:dyDescent="0.2">
      <c r="A782">
        <v>780</v>
      </c>
      <c r="B782" t="s">
        <v>1595</v>
      </c>
      <c r="C782" s="3" t="s">
        <v>1596</v>
      </c>
      <c r="D782" s="5">
        <v>5100</v>
      </c>
      <c r="E782" s="5">
        <v>5421</v>
      </c>
      <c r="F782" s="7">
        <f>ROUND(E782/D782*100,0)</f>
        <v>106</v>
      </c>
      <c r="G782" t="s">
        <v>20</v>
      </c>
      <c r="H782" s="7">
        <v>164</v>
      </c>
      <c r="I782" s="5">
        <f>IF(H782=0,0,ROUND(E782/H782,2))</f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>LEFT(P782,SEARCH("/",P782)-1)</f>
        <v>film &amp; video</v>
      </c>
      <c r="R782" t="str">
        <f>RIGHT(P782,LEN(P782)-SEARCH("/",P782))</f>
        <v>drama</v>
      </c>
    </row>
    <row r="783" spans="1:18" ht="17" x14ac:dyDescent="0.2">
      <c r="A783">
        <v>781</v>
      </c>
      <c r="B783" t="s">
        <v>1597</v>
      </c>
      <c r="C783" s="3" t="s">
        <v>1598</v>
      </c>
      <c r="D783" s="5">
        <v>8700</v>
      </c>
      <c r="E783" s="5">
        <v>4414</v>
      </c>
      <c r="F783" s="7">
        <f>ROUND(E783/D783*100,0)</f>
        <v>51</v>
      </c>
      <c r="G783" t="s">
        <v>74</v>
      </c>
      <c r="H783" s="7">
        <v>56</v>
      </c>
      <c r="I783" s="5">
        <f>IF(H783=0,0,ROUND(E783/H783,2))</f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>LEFT(P783,SEARCH("/",P783)-1)</f>
        <v>theater</v>
      </c>
      <c r="R783" t="str">
        <f>RIGHT(P783,LEN(P783)-SEARCH("/",P783))</f>
        <v>plays</v>
      </c>
    </row>
    <row r="784" spans="1:18" ht="17" x14ac:dyDescent="0.2">
      <c r="A784">
        <v>782</v>
      </c>
      <c r="B784" t="s">
        <v>1599</v>
      </c>
      <c r="C784" s="3" t="s">
        <v>1600</v>
      </c>
      <c r="D784" s="5">
        <v>5100</v>
      </c>
      <c r="E784" s="5">
        <v>10981</v>
      </c>
      <c r="F784" s="7">
        <f>ROUND(E784/D784*100,0)</f>
        <v>215</v>
      </c>
      <c r="G784" t="s">
        <v>20</v>
      </c>
      <c r="H784" s="7">
        <v>161</v>
      </c>
      <c r="I784" s="5">
        <f>IF(H784=0,0,ROUND(E784/H784,2))</f>
        <v>68.2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>LEFT(P784,SEARCH("/",P784)-1)</f>
        <v>film &amp; video</v>
      </c>
      <c r="R784" t="str">
        <f>RIGHT(P784,LEN(P784)-SEARCH("/",P784))</f>
        <v>animation</v>
      </c>
    </row>
    <row r="785" spans="1:18" ht="17" x14ac:dyDescent="0.2">
      <c r="A785">
        <v>783</v>
      </c>
      <c r="B785" t="s">
        <v>1601</v>
      </c>
      <c r="C785" s="3" t="s">
        <v>1602</v>
      </c>
      <c r="D785" s="5">
        <v>7400</v>
      </c>
      <c r="E785" s="5">
        <v>10451</v>
      </c>
      <c r="F785" s="7">
        <f>ROUND(E785/D785*100,0)</f>
        <v>141</v>
      </c>
      <c r="G785" t="s">
        <v>20</v>
      </c>
      <c r="H785" s="7">
        <v>138</v>
      </c>
      <c r="I785" s="5">
        <f>IF(H785=0,0,ROUND(E785/H785,2))</f>
        <v>75.73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>LEFT(P785,SEARCH("/",P785)-1)</f>
        <v>music</v>
      </c>
      <c r="R785" t="str">
        <f>RIGHT(P785,LEN(P785)-SEARCH("/",P785))</f>
        <v>rock</v>
      </c>
    </row>
    <row r="786" spans="1:18" ht="17" x14ac:dyDescent="0.2">
      <c r="A786">
        <v>784</v>
      </c>
      <c r="B786" t="s">
        <v>1603</v>
      </c>
      <c r="C786" s="3" t="s">
        <v>1604</v>
      </c>
      <c r="D786" s="5">
        <v>88900</v>
      </c>
      <c r="E786" s="5">
        <v>102535</v>
      </c>
      <c r="F786" s="7">
        <f>ROUND(E786/D786*100,0)</f>
        <v>115</v>
      </c>
      <c r="G786" t="s">
        <v>20</v>
      </c>
      <c r="H786" s="7">
        <v>3308</v>
      </c>
      <c r="I786" s="5">
        <f>IF(H786=0,0,ROUND(E786/H786,2))</f>
        <v>31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>LEFT(P786,SEARCH("/",P786)-1)</f>
        <v>technology</v>
      </c>
      <c r="R786" t="str">
        <f>RIGHT(P786,LEN(P786)-SEARCH("/",P786))</f>
        <v>web</v>
      </c>
    </row>
    <row r="787" spans="1:18" ht="34" x14ac:dyDescent="0.2">
      <c r="A787">
        <v>785</v>
      </c>
      <c r="B787" t="s">
        <v>1605</v>
      </c>
      <c r="C787" s="3" t="s">
        <v>1606</v>
      </c>
      <c r="D787" s="5">
        <v>6700</v>
      </c>
      <c r="E787" s="5">
        <v>12939</v>
      </c>
      <c r="F787" s="7">
        <f>ROUND(E787/D787*100,0)</f>
        <v>193</v>
      </c>
      <c r="G787" t="s">
        <v>20</v>
      </c>
      <c r="H787" s="7">
        <v>127</v>
      </c>
      <c r="I787" s="5">
        <f>IF(H787=0,0,ROUND(E787/H787,2))</f>
        <v>101.88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>LEFT(P787,SEARCH("/",P787)-1)</f>
        <v>film &amp; video</v>
      </c>
      <c r="R787" t="str">
        <f>RIGHT(P787,LEN(P787)-SEARCH("/",P787))</f>
        <v>animation</v>
      </c>
    </row>
    <row r="788" spans="1:18" ht="17" x14ac:dyDescent="0.2">
      <c r="A788">
        <v>786</v>
      </c>
      <c r="B788" t="s">
        <v>1607</v>
      </c>
      <c r="C788" s="3" t="s">
        <v>1608</v>
      </c>
      <c r="D788" s="5">
        <v>1500</v>
      </c>
      <c r="E788" s="5">
        <v>10946</v>
      </c>
      <c r="F788" s="7">
        <f>ROUND(E788/D788*100,0)</f>
        <v>730</v>
      </c>
      <c r="G788" t="s">
        <v>20</v>
      </c>
      <c r="H788" s="7">
        <v>207</v>
      </c>
      <c r="I788" s="5">
        <f>IF(H788=0,0,ROUND(E788/H788,2))</f>
        <v>52.88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>LEFT(P788,SEARCH("/",P788)-1)</f>
        <v>music</v>
      </c>
      <c r="R788" t="str">
        <f>RIGHT(P788,LEN(P788)-SEARCH("/",P788))</f>
        <v>jazz</v>
      </c>
    </row>
    <row r="789" spans="1:18" ht="17" x14ac:dyDescent="0.2">
      <c r="A789">
        <v>787</v>
      </c>
      <c r="B789" t="s">
        <v>1609</v>
      </c>
      <c r="C789" s="3" t="s">
        <v>1610</v>
      </c>
      <c r="D789" s="5">
        <v>61200</v>
      </c>
      <c r="E789" s="5">
        <v>60994</v>
      </c>
      <c r="F789" s="7">
        <f>ROUND(E789/D789*100,0)</f>
        <v>100</v>
      </c>
      <c r="G789" t="s">
        <v>14</v>
      </c>
      <c r="H789" s="7">
        <v>859</v>
      </c>
      <c r="I789" s="5">
        <f>IF(H789=0,0,ROUND(E789/H789,2))</f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>LEFT(P789,SEARCH("/",P789)-1)</f>
        <v>music</v>
      </c>
      <c r="R789" t="str">
        <f>RIGHT(P789,LEN(P789)-SEARCH("/",P789))</f>
        <v>rock</v>
      </c>
    </row>
    <row r="790" spans="1:18" ht="17" x14ac:dyDescent="0.2">
      <c r="A790">
        <v>788</v>
      </c>
      <c r="B790" t="s">
        <v>1611</v>
      </c>
      <c r="C790" s="3" t="s">
        <v>1612</v>
      </c>
      <c r="D790" s="5">
        <v>3600</v>
      </c>
      <c r="E790" s="5">
        <v>3174</v>
      </c>
      <c r="F790" s="7">
        <f>ROUND(E790/D790*100,0)</f>
        <v>88</v>
      </c>
      <c r="G790" t="s">
        <v>47</v>
      </c>
      <c r="H790" s="7">
        <v>31</v>
      </c>
      <c r="I790" s="5">
        <f>IF(H790=0,0,ROUND(E790/H790,2))</f>
        <v>102.39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>LEFT(P790,SEARCH("/",P790)-1)</f>
        <v>film &amp; video</v>
      </c>
      <c r="R790" t="str">
        <f>RIGHT(P790,LEN(P790)-SEARCH("/",P790))</f>
        <v>animation</v>
      </c>
    </row>
    <row r="791" spans="1:18" ht="17" x14ac:dyDescent="0.2">
      <c r="A791">
        <v>789</v>
      </c>
      <c r="B791" t="s">
        <v>1613</v>
      </c>
      <c r="C791" s="3" t="s">
        <v>1614</v>
      </c>
      <c r="D791" s="5">
        <v>9000</v>
      </c>
      <c r="E791" s="5">
        <v>3351</v>
      </c>
      <c r="F791" s="7">
        <f>ROUND(E791/D791*100,0)</f>
        <v>37</v>
      </c>
      <c r="G791" t="s">
        <v>14</v>
      </c>
      <c r="H791" s="7">
        <v>45</v>
      </c>
      <c r="I791" s="5">
        <f>IF(H791=0,0,ROUND(E791/H791,2))</f>
        <v>74.47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>LEFT(P791,SEARCH("/",P791)-1)</f>
        <v>theater</v>
      </c>
      <c r="R791" t="str">
        <f>RIGHT(P791,LEN(P791)-SEARCH("/",P791))</f>
        <v>plays</v>
      </c>
    </row>
    <row r="792" spans="1:18" ht="17" x14ac:dyDescent="0.2">
      <c r="A792">
        <v>790</v>
      </c>
      <c r="B792" t="s">
        <v>1615</v>
      </c>
      <c r="C792" s="3" t="s">
        <v>1616</v>
      </c>
      <c r="D792" s="5">
        <v>185900</v>
      </c>
      <c r="E792" s="5">
        <v>56774</v>
      </c>
      <c r="F792" s="7">
        <f>ROUND(E792/D792*100,0)</f>
        <v>31</v>
      </c>
      <c r="G792" t="s">
        <v>74</v>
      </c>
      <c r="H792" s="7">
        <v>1113</v>
      </c>
      <c r="I792" s="5">
        <f>IF(H792=0,0,ROUND(E792/H792,2))</f>
        <v>51.01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>LEFT(P792,SEARCH("/",P792)-1)</f>
        <v>theater</v>
      </c>
      <c r="R792" t="str">
        <f>RIGHT(P792,LEN(P792)-SEARCH("/",P792))</f>
        <v>plays</v>
      </c>
    </row>
    <row r="793" spans="1:18" ht="17" x14ac:dyDescent="0.2">
      <c r="A793">
        <v>791</v>
      </c>
      <c r="B793" t="s">
        <v>1617</v>
      </c>
      <c r="C793" s="3" t="s">
        <v>1618</v>
      </c>
      <c r="D793" s="5">
        <v>2100</v>
      </c>
      <c r="E793" s="5">
        <v>540</v>
      </c>
      <c r="F793" s="7">
        <f>ROUND(E793/D793*100,0)</f>
        <v>26</v>
      </c>
      <c r="G793" t="s">
        <v>14</v>
      </c>
      <c r="H793" s="7">
        <v>6</v>
      </c>
      <c r="I793" s="5">
        <f>IF(H793=0,0,ROUND(E793/H793,2))</f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>LEFT(P793,SEARCH("/",P793)-1)</f>
        <v>food</v>
      </c>
      <c r="R793" t="str">
        <f>RIGHT(P793,LEN(P793)-SEARCH("/",P793))</f>
        <v>food trucks</v>
      </c>
    </row>
    <row r="794" spans="1:18" ht="17" x14ac:dyDescent="0.2">
      <c r="A794">
        <v>792</v>
      </c>
      <c r="B794" t="s">
        <v>1619</v>
      </c>
      <c r="C794" s="3" t="s">
        <v>1620</v>
      </c>
      <c r="D794" s="5">
        <v>2000</v>
      </c>
      <c r="E794" s="5">
        <v>680</v>
      </c>
      <c r="F794" s="7">
        <f>ROUND(E794/D794*100,0)</f>
        <v>34</v>
      </c>
      <c r="G794" t="s">
        <v>14</v>
      </c>
      <c r="H794" s="7">
        <v>7</v>
      </c>
      <c r="I794" s="5">
        <f>IF(H794=0,0,ROUND(E794/H794,2))</f>
        <v>97.14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>LEFT(P794,SEARCH("/",P794)-1)</f>
        <v>theater</v>
      </c>
      <c r="R794" t="str">
        <f>RIGHT(P794,LEN(P794)-SEARCH("/",P794))</f>
        <v>plays</v>
      </c>
    </row>
    <row r="795" spans="1:18" ht="17" x14ac:dyDescent="0.2">
      <c r="A795">
        <v>793</v>
      </c>
      <c r="B795" t="s">
        <v>1621</v>
      </c>
      <c r="C795" s="3" t="s">
        <v>1622</v>
      </c>
      <c r="D795" s="5">
        <v>1100</v>
      </c>
      <c r="E795" s="5">
        <v>13045</v>
      </c>
      <c r="F795" s="7">
        <f>ROUND(E795/D795*100,0)</f>
        <v>1186</v>
      </c>
      <c r="G795" t="s">
        <v>20</v>
      </c>
      <c r="H795" s="7">
        <v>181</v>
      </c>
      <c r="I795" s="5">
        <f>IF(H795=0,0,ROUND(E795/H795,2))</f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>LEFT(P795,SEARCH("/",P795)-1)</f>
        <v>publishing</v>
      </c>
      <c r="R795" t="str">
        <f>RIGHT(P795,LEN(P795)-SEARCH("/",P795))</f>
        <v>nonfiction</v>
      </c>
    </row>
    <row r="796" spans="1:18" ht="17" x14ac:dyDescent="0.2">
      <c r="A796">
        <v>794</v>
      </c>
      <c r="B796" t="s">
        <v>1623</v>
      </c>
      <c r="C796" s="3" t="s">
        <v>1624</v>
      </c>
      <c r="D796" s="5">
        <v>6600</v>
      </c>
      <c r="E796" s="5">
        <v>8276</v>
      </c>
      <c r="F796" s="7">
        <f>ROUND(E796/D796*100,0)</f>
        <v>125</v>
      </c>
      <c r="G796" t="s">
        <v>20</v>
      </c>
      <c r="H796" s="7">
        <v>110</v>
      </c>
      <c r="I796" s="5">
        <f>IF(H796=0,0,ROUND(E796/H796,2))</f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>LEFT(P796,SEARCH("/",P796)-1)</f>
        <v>music</v>
      </c>
      <c r="R796" t="str">
        <f>RIGHT(P796,LEN(P796)-SEARCH("/",P796))</f>
        <v>rock</v>
      </c>
    </row>
    <row r="797" spans="1:18" ht="34" x14ac:dyDescent="0.2">
      <c r="A797">
        <v>795</v>
      </c>
      <c r="B797" t="s">
        <v>1625</v>
      </c>
      <c r="C797" s="3" t="s">
        <v>1626</v>
      </c>
      <c r="D797" s="5">
        <v>7100</v>
      </c>
      <c r="E797" s="5">
        <v>1022</v>
      </c>
      <c r="F797" s="7">
        <f>ROUND(E797/D797*100,0)</f>
        <v>14</v>
      </c>
      <c r="G797" t="s">
        <v>14</v>
      </c>
      <c r="H797" s="7">
        <v>31</v>
      </c>
      <c r="I797" s="5">
        <f>IF(H797=0,0,ROUND(E797/H797,2))</f>
        <v>32.97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>LEFT(P797,SEARCH("/",P797)-1)</f>
        <v>film &amp; video</v>
      </c>
      <c r="R797" t="str">
        <f>RIGHT(P797,LEN(P797)-SEARCH("/",P797))</f>
        <v>drama</v>
      </c>
    </row>
    <row r="798" spans="1:18" ht="17" x14ac:dyDescent="0.2">
      <c r="A798">
        <v>796</v>
      </c>
      <c r="B798" t="s">
        <v>1627</v>
      </c>
      <c r="C798" s="3" t="s">
        <v>1628</v>
      </c>
      <c r="D798" s="5">
        <v>7800</v>
      </c>
      <c r="E798" s="5">
        <v>4275</v>
      </c>
      <c r="F798" s="7">
        <f>ROUND(E798/D798*100,0)</f>
        <v>55</v>
      </c>
      <c r="G798" t="s">
        <v>14</v>
      </c>
      <c r="H798" s="7">
        <v>78</v>
      </c>
      <c r="I798" s="5">
        <f>IF(H798=0,0,ROUND(E798/H798,2))</f>
        <v>54.81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>LEFT(P798,SEARCH("/",P798)-1)</f>
        <v>games</v>
      </c>
      <c r="R798" t="str">
        <f>RIGHT(P798,LEN(P798)-SEARCH("/",P798))</f>
        <v>mobile games</v>
      </c>
    </row>
    <row r="799" spans="1:18" ht="17" x14ac:dyDescent="0.2">
      <c r="A799">
        <v>797</v>
      </c>
      <c r="B799" t="s">
        <v>1629</v>
      </c>
      <c r="C799" s="3" t="s">
        <v>1630</v>
      </c>
      <c r="D799" s="5">
        <v>7600</v>
      </c>
      <c r="E799" s="5">
        <v>8332</v>
      </c>
      <c r="F799" s="7">
        <f>ROUND(E799/D799*100,0)</f>
        <v>110</v>
      </c>
      <c r="G799" t="s">
        <v>20</v>
      </c>
      <c r="H799" s="7">
        <v>185</v>
      </c>
      <c r="I799" s="5">
        <f>IF(H799=0,0,ROUND(E799/H799,2))</f>
        <v>45.04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>LEFT(P799,SEARCH("/",P799)-1)</f>
        <v>technology</v>
      </c>
      <c r="R799" t="str">
        <f>RIGHT(P799,LEN(P799)-SEARCH("/",P799))</f>
        <v>web</v>
      </c>
    </row>
    <row r="800" spans="1:18" ht="17" x14ac:dyDescent="0.2">
      <c r="A800">
        <v>798</v>
      </c>
      <c r="B800" t="s">
        <v>1631</v>
      </c>
      <c r="C800" s="3" t="s">
        <v>1632</v>
      </c>
      <c r="D800" s="5">
        <v>3400</v>
      </c>
      <c r="E800" s="5">
        <v>6408</v>
      </c>
      <c r="F800" s="7">
        <f>ROUND(E800/D800*100,0)</f>
        <v>188</v>
      </c>
      <c r="G800" t="s">
        <v>20</v>
      </c>
      <c r="H800" s="7">
        <v>121</v>
      </c>
      <c r="I800" s="5">
        <f>IF(H800=0,0,ROUND(E800/H800,2))</f>
        <v>52.96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>LEFT(P800,SEARCH("/",P800)-1)</f>
        <v>theater</v>
      </c>
      <c r="R800" t="str">
        <f>RIGHT(P800,LEN(P800)-SEARCH("/",P800))</f>
        <v>plays</v>
      </c>
    </row>
    <row r="801" spans="1:18" ht="17" x14ac:dyDescent="0.2">
      <c r="A801">
        <v>799</v>
      </c>
      <c r="B801" t="s">
        <v>1633</v>
      </c>
      <c r="C801" s="3" t="s">
        <v>1634</v>
      </c>
      <c r="D801" s="5">
        <v>84500</v>
      </c>
      <c r="E801" s="5">
        <v>73522</v>
      </c>
      <c r="F801" s="7">
        <f>ROUND(E801/D801*100,0)</f>
        <v>87</v>
      </c>
      <c r="G801" t="s">
        <v>14</v>
      </c>
      <c r="H801" s="7">
        <v>1225</v>
      </c>
      <c r="I801" s="5">
        <f>IF(H801=0,0,ROUND(E801/H801,2))</f>
        <v>60.02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>LEFT(P801,SEARCH("/",P801)-1)</f>
        <v>theater</v>
      </c>
      <c r="R801" t="str">
        <f>RIGHT(P801,LEN(P801)-SEARCH("/",P801))</f>
        <v>plays</v>
      </c>
    </row>
    <row r="802" spans="1:18" ht="17" x14ac:dyDescent="0.2">
      <c r="A802">
        <v>800</v>
      </c>
      <c r="B802" t="s">
        <v>1635</v>
      </c>
      <c r="C802" s="3" t="s">
        <v>1636</v>
      </c>
      <c r="D802" s="5">
        <v>100</v>
      </c>
      <c r="E802" s="5">
        <v>1</v>
      </c>
      <c r="F802" s="7">
        <f>ROUND(E802/D802*100,0)</f>
        <v>1</v>
      </c>
      <c r="G802" t="s">
        <v>14</v>
      </c>
      <c r="H802" s="7">
        <v>1</v>
      </c>
      <c r="I802" s="5">
        <f>IF(H802=0,0,ROUND(E802/H802,2))</f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>LEFT(P802,SEARCH("/",P802)-1)</f>
        <v>music</v>
      </c>
      <c r="R802" t="str">
        <f>RIGHT(P802,LEN(P802)-SEARCH("/",P802))</f>
        <v>rock</v>
      </c>
    </row>
    <row r="803" spans="1:18" ht="17" x14ac:dyDescent="0.2">
      <c r="A803">
        <v>801</v>
      </c>
      <c r="B803" t="s">
        <v>1637</v>
      </c>
      <c r="C803" s="3" t="s">
        <v>1638</v>
      </c>
      <c r="D803" s="5">
        <v>2300</v>
      </c>
      <c r="E803" s="5">
        <v>4667</v>
      </c>
      <c r="F803" s="7">
        <f>ROUND(E803/D803*100,0)</f>
        <v>203</v>
      </c>
      <c r="G803" t="s">
        <v>20</v>
      </c>
      <c r="H803" s="7">
        <v>106</v>
      </c>
      <c r="I803" s="5">
        <f>IF(H803=0,0,ROUND(E803/H803,2))</f>
        <v>44.03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>LEFT(P803,SEARCH("/",P803)-1)</f>
        <v>photography</v>
      </c>
      <c r="R803" t="str">
        <f>RIGHT(P803,LEN(P803)-SEARCH("/",P803))</f>
        <v>photography books</v>
      </c>
    </row>
    <row r="804" spans="1:18" ht="34" x14ac:dyDescent="0.2">
      <c r="A804">
        <v>802</v>
      </c>
      <c r="B804" t="s">
        <v>1639</v>
      </c>
      <c r="C804" s="3" t="s">
        <v>1640</v>
      </c>
      <c r="D804" s="5">
        <v>6200</v>
      </c>
      <c r="E804" s="5">
        <v>12216</v>
      </c>
      <c r="F804" s="7">
        <f>ROUND(E804/D804*100,0)</f>
        <v>197</v>
      </c>
      <c r="G804" t="s">
        <v>20</v>
      </c>
      <c r="H804" s="7">
        <v>142</v>
      </c>
      <c r="I804" s="5">
        <f>IF(H804=0,0,ROUND(E804/H804,2))</f>
        <v>86.03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>LEFT(P804,SEARCH("/",P804)-1)</f>
        <v>photography</v>
      </c>
      <c r="R804" t="str">
        <f>RIGHT(P804,LEN(P804)-SEARCH("/",P804))</f>
        <v>photography books</v>
      </c>
    </row>
    <row r="805" spans="1:18" ht="34" x14ac:dyDescent="0.2">
      <c r="A805">
        <v>803</v>
      </c>
      <c r="B805" t="s">
        <v>1641</v>
      </c>
      <c r="C805" s="3" t="s">
        <v>1642</v>
      </c>
      <c r="D805" s="5">
        <v>6100</v>
      </c>
      <c r="E805" s="5">
        <v>6527</v>
      </c>
      <c r="F805" s="7">
        <f>ROUND(E805/D805*100,0)</f>
        <v>107</v>
      </c>
      <c r="G805" t="s">
        <v>20</v>
      </c>
      <c r="H805" s="7">
        <v>233</v>
      </c>
      <c r="I805" s="5">
        <f>IF(H805=0,0,ROUND(E805/H805,2))</f>
        <v>28.01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>LEFT(P805,SEARCH("/",P805)-1)</f>
        <v>theater</v>
      </c>
      <c r="R805" t="str">
        <f>RIGHT(P805,LEN(P805)-SEARCH("/",P805))</f>
        <v>plays</v>
      </c>
    </row>
    <row r="806" spans="1:18" ht="17" x14ac:dyDescent="0.2">
      <c r="A806">
        <v>804</v>
      </c>
      <c r="B806" t="s">
        <v>1643</v>
      </c>
      <c r="C806" s="3" t="s">
        <v>1644</v>
      </c>
      <c r="D806" s="5">
        <v>2600</v>
      </c>
      <c r="E806" s="5">
        <v>6987</v>
      </c>
      <c r="F806" s="7">
        <f>ROUND(E806/D806*100,0)</f>
        <v>269</v>
      </c>
      <c r="G806" t="s">
        <v>20</v>
      </c>
      <c r="H806" s="7">
        <v>218</v>
      </c>
      <c r="I806" s="5">
        <f>IF(H806=0,0,ROUND(E806/H806,2))</f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>LEFT(P806,SEARCH("/",P806)-1)</f>
        <v>music</v>
      </c>
      <c r="R806" t="str">
        <f>RIGHT(P806,LEN(P806)-SEARCH("/",P806))</f>
        <v>rock</v>
      </c>
    </row>
    <row r="807" spans="1:18" ht="34" x14ac:dyDescent="0.2">
      <c r="A807">
        <v>805</v>
      </c>
      <c r="B807" t="s">
        <v>1645</v>
      </c>
      <c r="C807" s="3" t="s">
        <v>1646</v>
      </c>
      <c r="D807" s="5">
        <v>9700</v>
      </c>
      <c r="E807" s="5">
        <v>4932</v>
      </c>
      <c r="F807" s="7">
        <f>ROUND(E807/D807*100,0)</f>
        <v>51</v>
      </c>
      <c r="G807" t="s">
        <v>14</v>
      </c>
      <c r="H807" s="7">
        <v>67</v>
      </c>
      <c r="I807" s="5">
        <f>IF(H807=0,0,ROUND(E807/H807,2))</f>
        <v>73.61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>LEFT(P807,SEARCH("/",P807)-1)</f>
        <v>film &amp; video</v>
      </c>
      <c r="R807" t="str">
        <f>RIGHT(P807,LEN(P807)-SEARCH("/",P807))</f>
        <v>documentary</v>
      </c>
    </row>
    <row r="808" spans="1:18" ht="17" x14ac:dyDescent="0.2">
      <c r="A808">
        <v>806</v>
      </c>
      <c r="B808" t="s">
        <v>1647</v>
      </c>
      <c r="C808" s="3" t="s">
        <v>1648</v>
      </c>
      <c r="D808" s="5">
        <v>700</v>
      </c>
      <c r="E808" s="5">
        <v>8262</v>
      </c>
      <c r="F808" s="7">
        <f>ROUND(E808/D808*100,0)</f>
        <v>1180</v>
      </c>
      <c r="G808" t="s">
        <v>20</v>
      </c>
      <c r="H808" s="7">
        <v>76</v>
      </c>
      <c r="I808" s="5">
        <f>IF(H808=0,0,ROUND(E808/H808,2))</f>
        <v>108.71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>LEFT(P808,SEARCH("/",P808)-1)</f>
        <v>film &amp; video</v>
      </c>
      <c r="R808" t="str">
        <f>RIGHT(P808,LEN(P808)-SEARCH("/",P808))</f>
        <v>drama</v>
      </c>
    </row>
    <row r="809" spans="1:18" ht="17" x14ac:dyDescent="0.2">
      <c r="A809">
        <v>807</v>
      </c>
      <c r="B809" t="s">
        <v>1649</v>
      </c>
      <c r="C809" s="3" t="s">
        <v>1650</v>
      </c>
      <c r="D809" s="5">
        <v>700</v>
      </c>
      <c r="E809" s="5">
        <v>1848</v>
      </c>
      <c r="F809" s="7">
        <f>ROUND(E809/D809*100,0)</f>
        <v>264</v>
      </c>
      <c r="G809" t="s">
        <v>20</v>
      </c>
      <c r="H809" s="7">
        <v>43</v>
      </c>
      <c r="I809" s="5">
        <f>IF(H809=0,0,ROUND(E809/H809,2))</f>
        <v>42.98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>LEFT(P809,SEARCH("/",P809)-1)</f>
        <v>theater</v>
      </c>
      <c r="R809" t="str">
        <f>RIGHT(P809,LEN(P809)-SEARCH("/",P809))</f>
        <v>plays</v>
      </c>
    </row>
    <row r="810" spans="1:18" ht="17" x14ac:dyDescent="0.2">
      <c r="A810">
        <v>808</v>
      </c>
      <c r="B810" t="s">
        <v>1651</v>
      </c>
      <c r="C810" s="3" t="s">
        <v>1652</v>
      </c>
      <c r="D810" s="5">
        <v>5200</v>
      </c>
      <c r="E810" s="5">
        <v>1583</v>
      </c>
      <c r="F810" s="7">
        <f>ROUND(E810/D810*100,0)</f>
        <v>30</v>
      </c>
      <c r="G810" t="s">
        <v>14</v>
      </c>
      <c r="H810" s="7">
        <v>19</v>
      </c>
      <c r="I810" s="5">
        <f>IF(H810=0,0,ROUND(E810/H810,2))</f>
        <v>83.32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>LEFT(P810,SEARCH("/",P810)-1)</f>
        <v>food</v>
      </c>
      <c r="R810" t="str">
        <f>RIGHT(P810,LEN(P810)-SEARCH("/",P810))</f>
        <v>food trucks</v>
      </c>
    </row>
    <row r="811" spans="1:18" ht="17" x14ac:dyDescent="0.2">
      <c r="A811">
        <v>809</v>
      </c>
      <c r="B811" t="s">
        <v>1599</v>
      </c>
      <c r="C811" s="3" t="s">
        <v>1653</v>
      </c>
      <c r="D811" s="5">
        <v>140800</v>
      </c>
      <c r="E811" s="5">
        <v>88536</v>
      </c>
      <c r="F811" s="7">
        <f>ROUND(E811/D811*100,0)</f>
        <v>63</v>
      </c>
      <c r="G811" t="s">
        <v>14</v>
      </c>
      <c r="H811" s="7">
        <v>2108</v>
      </c>
      <c r="I811" s="5">
        <f>IF(H811=0,0,ROUND(E811/H811,2))</f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>LEFT(P811,SEARCH("/",P811)-1)</f>
        <v>film &amp; video</v>
      </c>
      <c r="R811" t="str">
        <f>RIGHT(P811,LEN(P811)-SEARCH("/",P811))</f>
        <v>documentary</v>
      </c>
    </row>
    <row r="812" spans="1:18" ht="34" x14ac:dyDescent="0.2">
      <c r="A812">
        <v>810</v>
      </c>
      <c r="B812" t="s">
        <v>1654</v>
      </c>
      <c r="C812" s="3" t="s">
        <v>1655</v>
      </c>
      <c r="D812" s="5">
        <v>6400</v>
      </c>
      <c r="E812" s="5">
        <v>12360</v>
      </c>
      <c r="F812" s="7">
        <f>ROUND(E812/D812*100,0)</f>
        <v>193</v>
      </c>
      <c r="G812" t="s">
        <v>20</v>
      </c>
      <c r="H812" s="7">
        <v>221</v>
      </c>
      <c r="I812" s="5">
        <f>IF(H812=0,0,ROUND(E812/H812,2))</f>
        <v>55.93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>LEFT(P812,SEARCH("/",P812)-1)</f>
        <v>theater</v>
      </c>
      <c r="R812" t="str">
        <f>RIGHT(P812,LEN(P812)-SEARCH("/",P812))</f>
        <v>plays</v>
      </c>
    </row>
    <row r="813" spans="1:18" ht="17" x14ac:dyDescent="0.2">
      <c r="A813">
        <v>811</v>
      </c>
      <c r="B813" t="s">
        <v>1656</v>
      </c>
      <c r="C813" s="3" t="s">
        <v>1657</v>
      </c>
      <c r="D813" s="5">
        <v>92500</v>
      </c>
      <c r="E813" s="5">
        <v>71320</v>
      </c>
      <c r="F813" s="7">
        <f>ROUND(E813/D813*100,0)</f>
        <v>77</v>
      </c>
      <c r="G813" t="s">
        <v>14</v>
      </c>
      <c r="H813" s="7">
        <v>679</v>
      </c>
      <c r="I813" s="5">
        <f>IF(H813=0,0,ROUND(E813/H813,2))</f>
        <v>105.04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>LEFT(P813,SEARCH("/",P813)-1)</f>
        <v>games</v>
      </c>
      <c r="R813" t="str">
        <f>RIGHT(P813,LEN(P813)-SEARCH("/",P813))</f>
        <v>video games</v>
      </c>
    </row>
    <row r="814" spans="1:18" ht="17" x14ac:dyDescent="0.2">
      <c r="A814">
        <v>812</v>
      </c>
      <c r="B814" t="s">
        <v>1658</v>
      </c>
      <c r="C814" s="3" t="s">
        <v>1659</v>
      </c>
      <c r="D814" s="5">
        <v>59700</v>
      </c>
      <c r="E814" s="5">
        <v>134640</v>
      </c>
      <c r="F814" s="7">
        <f>ROUND(E814/D814*100,0)</f>
        <v>226</v>
      </c>
      <c r="G814" t="s">
        <v>20</v>
      </c>
      <c r="H814" s="7">
        <v>2805</v>
      </c>
      <c r="I814" s="5">
        <f>IF(H814=0,0,ROUND(E814/H814,2))</f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>LEFT(P814,SEARCH("/",P814)-1)</f>
        <v>publishing</v>
      </c>
      <c r="R814" t="str">
        <f>RIGHT(P814,LEN(P814)-SEARCH("/",P814))</f>
        <v>nonfiction</v>
      </c>
    </row>
    <row r="815" spans="1:18" ht="17" x14ac:dyDescent="0.2">
      <c r="A815">
        <v>813</v>
      </c>
      <c r="B815" t="s">
        <v>1660</v>
      </c>
      <c r="C815" s="3" t="s">
        <v>1661</v>
      </c>
      <c r="D815" s="5">
        <v>3200</v>
      </c>
      <c r="E815" s="5">
        <v>7661</v>
      </c>
      <c r="F815" s="7">
        <f>ROUND(E815/D815*100,0)</f>
        <v>239</v>
      </c>
      <c r="G815" t="s">
        <v>20</v>
      </c>
      <c r="H815" s="7">
        <v>68</v>
      </c>
      <c r="I815" s="5">
        <f>IF(H815=0,0,ROUND(E815/H815,2))</f>
        <v>112.66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>LEFT(P815,SEARCH("/",P815)-1)</f>
        <v>games</v>
      </c>
      <c r="R815" t="str">
        <f>RIGHT(P815,LEN(P815)-SEARCH("/",P815))</f>
        <v>video games</v>
      </c>
    </row>
    <row r="816" spans="1:18" ht="17" x14ac:dyDescent="0.2">
      <c r="A816">
        <v>814</v>
      </c>
      <c r="B816" t="s">
        <v>1662</v>
      </c>
      <c r="C816" s="3" t="s">
        <v>1663</v>
      </c>
      <c r="D816" s="5">
        <v>3200</v>
      </c>
      <c r="E816" s="5">
        <v>2950</v>
      </c>
      <c r="F816" s="7">
        <f>ROUND(E816/D816*100,0)</f>
        <v>92</v>
      </c>
      <c r="G816" t="s">
        <v>14</v>
      </c>
      <c r="H816" s="7">
        <v>36</v>
      </c>
      <c r="I816" s="5">
        <f>IF(H816=0,0,ROUND(E816/H816,2))</f>
        <v>81.94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>LEFT(P816,SEARCH("/",P816)-1)</f>
        <v>music</v>
      </c>
      <c r="R816" t="str">
        <f>RIGHT(P816,LEN(P816)-SEARCH("/",P816))</f>
        <v>rock</v>
      </c>
    </row>
    <row r="817" spans="1:18" ht="34" x14ac:dyDescent="0.2">
      <c r="A817">
        <v>815</v>
      </c>
      <c r="B817" t="s">
        <v>1664</v>
      </c>
      <c r="C817" s="3" t="s">
        <v>1665</v>
      </c>
      <c r="D817" s="5">
        <v>9000</v>
      </c>
      <c r="E817" s="5">
        <v>11721</v>
      </c>
      <c r="F817" s="7">
        <f>ROUND(E817/D817*100,0)</f>
        <v>130</v>
      </c>
      <c r="G817" t="s">
        <v>20</v>
      </c>
      <c r="H817" s="7">
        <v>183</v>
      </c>
      <c r="I817" s="5">
        <f>IF(H817=0,0,ROUND(E817/H817,2))</f>
        <v>64.05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>LEFT(P817,SEARCH("/",P817)-1)</f>
        <v>music</v>
      </c>
      <c r="R817" t="str">
        <f>RIGHT(P817,LEN(P817)-SEARCH("/",P817))</f>
        <v>rock</v>
      </c>
    </row>
    <row r="818" spans="1:18" ht="34" x14ac:dyDescent="0.2">
      <c r="A818">
        <v>816</v>
      </c>
      <c r="B818" t="s">
        <v>1666</v>
      </c>
      <c r="C818" s="3" t="s">
        <v>1667</v>
      </c>
      <c r="D818" s="5">
        <v>2300</v>
      </c>
      <c r="E818" s="5">
        <v>14150</v>
      </c>
      <c r="F818" s="7">
        <f>ROUND(E818/D818*100,0)</f>
        <v>615</v>
      </c>
      <c r="G818" t="s">
        <v>20</v>
      </c>
      <c r="H818" s="7">
        <v>133</v>
      </c>
      <c r="I818" s="5">
        <f>IF(H818=0,0,ROUND(E818/H818,2))</f>
        <v>106.39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>LEFT(P818,SEARCH("/",P818)-1)</f>
        <v>theater</v>
      </c>
      <c r="R818" t="str">
        <f>RIGHT(P818,LEN(P818)-SEARCH("/",P818))</f>
        <v>plays</v>
      </c>
    </row>
    <row r="819" spans="1:18" ht="17" x14ac:dyDescent="0.2">
      <c r="A819">
        <v>817</v>
      </c>
      <c r="B819" t="s">
        <v>1668</v>
      </c>
      <c r="C819" s="3" t="s">
        <v>1669</v>
      </c>
      <c r="D819" s="5">
        <v>51300</v>
      </c>
      <c r="E819" s="5">
        <v>189192</v>
      </c>
      <c r="F819" s="7">
        <f>ROUND(E819/D819*100,0)</f>
        <v>369</v>
      </c>
      <c r="G819" t="s">
        <v>20</v>
      </c>
      <c r="H819" s="7">
        <v>2489</v>
      </c>
      <c r="I819" s="5">
        <f>IF(H819=0,0,ROUND(E819/H819,2))</f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>LEFT(P819,SEARCH("/",P819)-1)</f>
        <v>publishing</v>
      </c>
      <c r="R819" t="str">
        <f>RIGHT(P819,LEN(P819)-SEARCH("/",P819))</f>
        <v>nonfiction</v>
      </c>
    </row>
    <row r="820" spans="1:18" ht="17" x14ac:dyDescent="0.2">
      <c r="A820">
        <v>818</v>
      </c>
      <c r="B820" t="s">
        <v>676</v>
      </c>
      <c r="C820" s="3" t="s">
        <v>1670</v>
      </c>
      <c r="D820" s="5">
        <v>700</v>
      </c>
      <c r="E820" s="5">
        <v>7664</v>
      </c>
      <c r="F820" s="7">
        <f>ROUND(E820/D820*100,0)</f>
        <v>1095</v>
      </c>
      <c r="G820" t="s">
        <v>20</v>
      </c>
      <c r="H820" s="7">
        <v>69</v>
      </c>
      <c r="I820" s="5">
        <f>IF(H820=0,0,ROUND(E820/H820,2))</f>
        <v>111.07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>LEFT(P820,SEARCH("/",P820)-1)</f>
        <v>theater</v>
      </c>
      <c r="R820" t="str">
        <f>RIGHT(P820,LEN(P820)-SEARCH("/",P820))</f>
        <v>plays</v>
      </c>
    </row>
    <row r="821" spans="1:18" ht="34" x14ac:dyDescent="0.2">
      <c r="A821">
        <v>819</v>
      </c>
      <c r="B821" t="s">
        <v>1671</v>
      </c>
      <c r="C821" s="3" t="s">
        <v>1672</v>
      </c>
      <c r="D821" s="5">
        <v>8900</v>
      </c>
      <c r="E821" s="5">
        <v>4509</v>
      </c>
      <c r="F821" s="7">
        <f>ROUND(E821/D821*100,0)</f>
        <v>51</v>
      </c>
      <c r="G821" t="s">
        <v>14</v>
      </c>
      <c r="H821" s="7">
        <v>47</v>
      </c>
      <c r="I821" s="5">
        <f>IF(H821=0,0,ROUND(E821/H821,2))</f>
        <v>95.94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>LEFT(P821,SEARCH("/",P821)-1)</f>
        <v>games</v>
      </c>
      <c r="R821" t="str">
        <f>RIGHT(P821,LEN(P821)-SEARCH("/",P821))</f>
        <v>video games</v>
      </c>
    </row>
    <row r="822" spans="1:18" ht="17" x14ac:dyDescent="0.2">
      <c r="A822">
        <v>820</v>
      </c>
      <c r="B822" t="s">
        <v>1673</v>
      </c>
      <c r="C822" s="3" t="s">
        <v>1674</v>
      </c>
      <c r="D822" s="5">
        <v>1500</v>
      </c>
      <c r="E822" s="5">
        <v>12009</v>
      </c>
      <c r="F822" s="7">
        <f>ROUND(E822/D822*100,0)</f>
        <v>801</v>
      </c>
      <c r="G822" t="s">
        <v>20</v>
      </c>
      <c r="H822" s="7">
        <v>279</v>
      </c>
      <c r="I822" s="5">
        <f>IF(H822=0,0,ROUND(E822/H822,2))</f>
        <v>43.04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>LEFT(P822,SEARCH("/",P822)-1)</f>
        <v>music</v>
      </c>
      <c r="R822" t="str">
        <f>RIGHT(P822,LEN(P822)-SEARCH("/",P822))</f>
        <v>rock</v>
      </c>
    </row>
    <row r="823" spans="1:18" ht="17" x14ac:dyDescent="0.2">
      <c r="A823">
        <v>821</v>
      </c>
      <c r="B823" t="s">
        <v>1675</v>
      </c>
      <c r="C823" s="3" t="s">
        <v>1676</v>
      </c>
      <c r="D823" s="5">
        <v>4900</v>
      </c>
      <c r="E823" s="5">
        <v>14273</v>
      </c>
      <c r="F823" s="7">
        <f>ROUND(E823/D823*100,0)</f>
        <v>291</v>
      </c>
      <c r="G823" t="s">
        <v>20</v>
      </c>
      <c r="H823" s="7">
        <v>210</v>
      </c>
      <c r="I823" s="5">
        <f>IF(H823=0,0,ROUND(E823/H823,2))</f>
        <v>67.97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>LEFT(P823,SEARCH("/",P823)-1)</f>
        <v>film &amp; video</v>
      </c>
      <c r="R823" t="str">
        <f>RIGHT(P823,LEN(P823)-SEARCH("/",P823))</f>
        <v>documentary</v>
      </c>
    </row>
    <row r="824" spans="1:18" ht="17" x14ac:dyDescent="0.2">
      <c r="A824">
        <v>822</v>
      </c>
      <c r="B824" t="s">
        <v>1677</v>
      </c>
      <c r="C824" s="3" t="s">
        <v>1678</v>
      </c>
      <c r="D824" s="5">
        <v>54000</v>
      </c>
      <c r="E824" s="5">
        <v>188982</v>
      </c>
      <c r="F824" s="7">
        <f>ROUND(E824/D824*100,0)</f>
        <v>350</v>
      </c>
      <c r="G824" t="s">
        <v>20</v>
      </c>
      <c r="H824" s="7">
        <v>2100</v>
      </c>
      <c r="I824" s="5">
        <f>IF(H824=0,0,ROUND(E824/H824,2))</f>
        <v>89.99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>LEFT(P824,SEARCH("/",P824)-1)</f>
        <v>music</v>
      </c>
      <c r="R824" t="str">
        <f>RIGHT(P824,LEN(P824)-SEARCH("/",P824))</f>
        <v>rock</v>
      </c>
    </row>
    <row r="825" spans="1:18" ht="34" x14ac:dyDescent="0.2">
      <c r="A825">
        <v>823</v>
      </c>
      <c r="B825" t="s">
        <v>1679</v>
      </c>
      <c r="C825" s="3" t="s">
        <v>1680</v>
      </c>
      <c r="D825" s="5">
        <v>4100</v>
      </c>
      <c r="E825" s="5">
        <v>14640</v>
      </c>
      <c r="F825" s="7">
        <f>ROUND(E825/D825*100,0)</f>
        <v>357</v>
      </c>
      <c r="G825" t="s">
        <v>20</v>
      </c>
      <c r="H825" s="7">
        <v>252</v>
      </c>
      <c r="I825" s="5">
        <f>IF(H825=0,0,ROUND(E825/H825,2))</f>
        <v>58.1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>LEFT(P825,SEARCH("/",P825)-1)</f>
        <v>music</v>
      </c>
      <c r="R825" t="str">
        <f>RIGHT(P825,LEN(P825)-SEARCH("/",P825))</f>
        <v>rock</v>
      </c>
    </row>
    <row r="826" spans="1:18" ht="17" x14ac:dyDescent="0.2">
      <c r="A826">
        <v>824</v>
      </c>
      <c r="B826" t="s">
        <v>1681</v>
      </c>
      <c r="C826" s="3" t="s">
        <v>1682</v>
      </c>
      <c r="D826" s="5">
        <v>85000</v>
      </c>
      <c r="E826" s="5">
        <v>107516</v>
      </c>
      <c r="F826" s="7">
        <f>ROUND(E826/D826*100,0)</f>
        <v>126</v>
      </c>
      <c r="G826" t="s">
        <v>20</v>
      </c>
      <c r="H826" s="7">
        <v>1280</v>
      </c>
      <c r="I826" s="5">
        <f>IF(H826=0,0,ROUND(E826/H826,2))</f>
        <v>84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>LEFT(P826,SEARCH("/",P826)-1)</f>
        <v>publishing</v>
      </c>
      <c r="R826" t="str">
        <f>RIGHT(P826,LEN(P826)-SEARCH("/",P826))</f>
        <v>nonfiction</v>
      </c>
    </row>
    <row r="827" spans="1:18" ht="17" x14ac:dyDescent="0.2">
      <c r="A827">
        <v>825</v>
      </c>
      <c r="B827" t="s">
        <v>1683</v>
      </c>
      <c r="C827" s="3" t="s">
        <v>1684</v>
      </c>
      <c r="D827" s="5">
        <v>3600</v>
      </c>
      <c r="E827" s="5">
        <v>13950</v>
      </c>
      <c r="F827" s="7">
        <f>ROUND(E827/D827*100,0)</f>
        <v>388</v>
      </c>
      <c r="G827" t="s">
        <v>20</v>
      </c>
      <c r="H827" s="7">
        <v>157</v>
      </c>
      <c r="I827" s="5">
        <f>IF(H827=0,0,ROUND(E827/H827,2))</f>
        <v>88.85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>LEFT(P827,SEARCH("/",P827)-1)</f>
        <v>film &amp; video</v>
      </c>
      <c r="R827" t="str">
        <f>RIGHT(P827,LEN(P827)-SEARCH("/",P827))</f>
        <v>shorts</v>
      </c>
    </row>
    <row r="828" spans="1:18" ht="34" x14ac:dyDescent="0.2">
      <c r="A828">
        <v>826</v>
      </c>
      <c r="B828" t="s">
        <v>1685</v>
      </c>
      <c r="C828" s="3" t="s">
        <v>1686</v>
      </c>
      <c r="D828" s="5">
        <v>2800</v>
      </c>
      <c r="E828" s="5">
        <v>12797</v>
      </c>
      <c r="F828" s="7">
        <f>ROUND(E828/D828*100,0)</f>
        <v>457</v>
      </c>
      <c r="G828" t="s">
        <v>20</v>
      </c>
      <c r="H828" s="7">
        <v>194</v>
      </c>
      <c r="I828" s="5">
        <f>IF(H828=0,0,ROUND(E828/H828,2))</f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>LEFT(P828,SEARCH("/",P828)-1)</f>
        <v>theater</v>
      </c>
      <c r="R828" t="str">
        <f>RIGHT(P828,LEN(P828)-SEARCH("/",P828))</f>
        <v>plays</v>
      </c>
    </row>
    <row r="829" spans="1:18" ht="34" x14ac:dyDescent="0.2">
      <c r="A829">
        <v>827</v>
      </c>
      <c r="B829" t="s">
        <v>1687</v>
      </c>
      <c r="C829" s="3" t="s">
        <v>1688</v>
      </c>
      <c r="D829" s="5">
        <v>2300</v>
      </c>
      <c r="E829" s="5">
        <v>6134</v>
      </c>
      <c r="F829" s="7">
        <f>ROUND(E829/D829*100,0)</f>
        <v>267</v>
      </c>
      <c r="G829" t="s">
        <v>20</v>
      </c>
      <c r="H829" s="7">
        <v>82</v>
      </c>
      <c r="I829" s="5">
        <f>IF(H829=0,0,ROUND(E829/H829,2))</f>
        <v>74.8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>LEFT(P829,SEARCH("/",P829)-1)</f>
        <v>film &amp; video</v>
      </c>
      <c r="R829" t="str">
        <f>RIGHT(P829,LEN(P829)-SEARCH("/",P829))</f>
        <v>drama</v>
      </c>
    </row>
    <row r="830" spans="1:18" ht="34" x14ac:dyDescent="0.2">
      <c r="A830">
        <v>828</v>
      </c>
      <c r="B830" t="s">
        <v>1689</v>
      </c>
      <c r="C830" s="3" t="s">
        <v>1690</v>
      </c>
      <c r="D830" s="5">
        <v>7100</v>
      </c>
      <c r="E830" s="5">
        <v>4899</v>
      </c>
      <c r="F830" s="7">
        <f>ROUND(E830/D830*100,0)</f>
        <v>69</v>
      </c>
      <c r="G830" t="s">
        <v>14</v>
      </c>
      <c r="H830" s="7">
        <v>70</v>
      </c>
      <c r="I830" s="5">
        <f>IF(H830=0,0,ROUND(E830/H830,2))</f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>LEFT(P830,SEARCH("/",P830)-1)</f>
        <v>theater</v>
      </c>
      <c r="R830" t="str">
        <f>RIGHT(P830,LEN(P830)-SEARCH("/",P830))</f>
        <v>plays</v>
      </c>
    </row>
    <row r="831" spans="1:18" ht="17" x14ac:dyDescent="0.2">
      <c r="A831">
        <v>829</v>
      </c>
      <c r="B831" t="s">
        <v>1691</v>
      </c>
      <c r="C831" s="3" t="s">
        <v>1692</v>
      </c>
      <c r="D831" s="5">
        <v>9600</v>
      </c>
      <c r="E831" s="5">
        <v>4929</v>
      </c>
      <c r="F831" s="7">
        <f>ROUND(E831/D831*100,0)</f>
        <v>51</v>
      </c>
      <c r="G831" t="s">
        <v>14</v>
      </c>
      <c r="H831" s="7">
        <v>154</v>
      </c>
      <c r="I831" s="5">
        <f>IF(H831=0,0,ROUND(E831/H831,2))</f>
        <v>32.01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>LEFT(P831,SEARCH("/",P831)-1)</f>
        <v>theater</v>
      </c>
      <c r="R831" t="str">
        <f>RIGHT(P831,LEN(P831)-SEARCH("/",P831))</f>
        <v>plays</v>
      </c>
    </row>
    <row r="832" spans="1:18" ht="34" x14ac:dyDescent="0.2">
      <c r="A832">
        <v>830</v>
      </c>
      <c r="B832" t="s">
        <v>1693</v>
      </c>
      <c r="C832" s="3" t="s">
        <v>1694</v>
      </c>
      <c r="D832" s="5">
        <v>121600</v>
      </c>
      <c r="E832" s="5">
        <v>1424</v>
      </c>
      <c r="F832" s="7">
        <f>ROUND(E832/D832*100,0)</f>
        <v>1</v>
      </c>
      <c r="G832" t="s">
        <v>14</v>
      </c>
      <c r="H832" s="7">
        <v>22</v>
      </c>
      <c r="I832" s="5">
        <f>IF(H832=0,0,ROUND(E832/H832,2))</f>
        <v>64.73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>LEFT(P832,SEARCH("/",P832)-1)</f>
        <v>theater</v>
      </c>
      <c r="R832" t="str">
        <f>RIGHT(P832,LEN(P832)-SEARCH("/",P832))</f>
        <v>plays</v>
      </c>
    </row>
    <row r="833" spans="1:18" ht="34" x14ac:dyDescent="0.2">
      <c r="A833">
        <v>831</v>
      </c>
      <c r="B833" t="s">
        <v>1695</v>
      </c>
      <c r="C833" s="3" t="s">
        <v>1696</v>
      </c>
      <c r="D833" s="5">
        <v>97100</v>
      </c>
      <c r="E833" s="5">
        <v>105817</v>
      </c>
      <c r="F833" s="7">
        <f>ROUND(E833/D833*100,0)</f>
        <v>109</v>
      </c>
      <c r="G833" t="s">
        <v>20</v>
      </c>
      <c r="H833" s="7">
        <v>4233</v>
      </c>
      <c r="I833" s="5">
        <f>IF(H833=0,0,ROUND(E833/H833,2))</f>
        <v>25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>LEFT(P833,SEARCH("/",P833)-1)</f>
        <v>photography</v>
      </c>
      <c r="R833" t="str">
        <f>RIGHT(P833,LEN(P833)-SEARCH("/",P833))</f>
        <v>photography books</v>
      </c>
    </row>
    <row r="834" spans="1:18" ht="17" x14ac:dyDescent="0.2">
      <c r="A834">
        <v>832</v>
      </c>
      <c r="B834" t="s">
        <v>1697</v>
      </c>
      <c r="C834" s="3" t="s">
        <v>1698</v>
      </c>
      <c r="D834" s="5">
        <v>43200</v>
      </c>
      <c r="E834" s="5">
        <v>136156</v>
      </c>
      <c r="F834" s="7">
        <f>ROUND(E834/D834*100,0)</f>
        <v>315</v>
      </c>
      <c r="G834" t="s">
        <v>20</v>
      </c>
      <c r="H834" s="7">
        <v>1297</v>
      </c>
      <c r="I834" s="5">
        <f>IF(H834=0,0,ROUND(E834/H834,2))</f>
        <v>104.98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>LEFT(P834,SEARCH("/",P834)-1)</f>
        <v>publishing</v>
      </c>
      <c r="R834" t="str">
        <f>RIGHT(P834,LEN(P834)-SEARCH("/",P834))</f>
        <v>translations</v>
      </c>
    </row>
    <row r="835" spans="1:18" ht="17" x14ac:dyDescent="0.2">
      <c r="A835">
        <v>833</v>
      </c>
      <c r="B835" t="s">
        <v>1699</v>
      </c>
      <c r="C835" s="3" t="s">
        <v>1700</v>
      </c>
      <c r="D835" s="5">
        <v>6800</v>
      </c>
      <c r="E835" s="5">
        <v>10723</v>
      </c>
      <c r="F835" s="7">
        <f>ROUND(E835/D835*100,0)</f>
        <v>158</v>
      </c>
      <c r="G835" t="s">
        <v>20</v>
      </c>
      <c r="H835" s="7">
        <v>165</v>
      </c>
      <c r="I835" s="5">
        <f>IF(H835=0,0,ROUND(E835/H835,2))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>LEFT(P835,SEARCH("/",P835)-1)</f>
        <v>publishing</v>
      </c>
      <c r="R835" t="str">
        <f>RIGHT(P835,LEN(P835)-SEARCH("/",P835))</f>
        <v>translations</v>
      </c>
    </row>
    <row r="836" spans="1:18" ht="17" x14ac:dyDescent="0.2">
      <c r="A836">
        <v>834</v>
      </c>
      <c r="B836" t="s">
        <v>1701</v>
      </c>
      <c r="C836" s="3" t="s">
        <v>1702</v>
      </c>
      <c r="D836" s="5">
        <v>7300</v>
      </c>
      <c r="E836" s="5">
        <v>11228</v>
      </c>
      <c r="F836" s="7">
        <f>ROUND(E836/D836*100,0)</f>
        <v>154</v>
      </c>
      <c r="G836" t="s">
        <v>20</v>
      </c>
      <c r="H836" s="7">
        <v>119</v>
      </c>
      <c r="I836" s="5">
        <f>IF(H836=0,0,ROUND(E836/H836,2))</f>
        <v>94.35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>LEFT(P836,SEARCH("/",P836)-1)</f>
        <v>theater</v>
      </c>
      <c r="R836" t="str">
        <f>RIGHT(P836,LEN(P836)-SEARCH("/",P836))</f>
        <v>plays</v>
      </c>
    </row>
    <row r="837" spans="1:18" ht="17" x14ac:dyDescent="0.2">
      <c r="A837">
        <v>835</v>
      </c>
      <c r="B837" t="s">
        <v>1703</v>
      </c>
      <c r="C837" s="3" t="s">
        <v>1704</v>
      </c>
      <c r="D837" s="5">
        <v>86200</v>
      </c>
      <c r="E837" s="5">
        <v>77355</v>
      </c>
      <c r="F837" s="7">
        <f>ROUND(E837/D837*100,0)</f>
        <v>90</v>
      </c>
      <c r="G837" t="s">
        <v>14</v>
      </c>
      <c r="H837" s="7">
        <v>1758</v>
      </c>
      <c r="I837" s="5">
        <f>IF(H837=0,0,ROUND(E837/H837,2))</f>
        <v>44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>LEFT(P837,SEARCH("/",P837)-1)</f>
        <v>technology</v>
      </c>
      <c r="R837" t="str">
        <f>RIGHT(P837,LEN(P837)-SEARCH("/",P837))</f>
        <v>web</v>
      </c>
    </row>
    <row r="838" spans="1:18" ht="17" x14ac:dyDescent="0.2">
      <c r="A838">
        <v>836</v>
      </c>
      <c r="B838" t="s">
        <v>1705</v>
      </c>
      <c r="C838" s="3" t="s">
        <v>1706</v>
      </c>
      <c r="D838" s="5">
        <v>8100</v>
      </c>
      <c r="E838" s="5">
        <v>6086</v>
      </c>
      <c r="F838" s="7">
        <f>ROUND(E838/D838*100,0)</f>
        <v>75</v>
      </c>
      <c r="G838" t="s">
        <v>14</v>
      </c>
      <c r="H838" s="7">
        <v>94</v>
      </c>
      <c r="I838" s="5">
        <f>IF(H838=0,0,ROUND(E838/H838,2))</f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>LEFT(P838,SEARCH("/",P838)-1)</f>
        <v>music</v>
      </c>
      <c r="R838" t="str">
        <f>RIGHT(P838,LEN(P838)-SEARCH("/",P838))</f>
        <v>indie rock</v>
      </c>
    </row>
    <row r="839" spans="1:18" ht="17" x14ac:dyDescent="0.2">
      <c r="A839">
        <v>837</v>
      </c>
      <c r="B839" t="s">
        <v>1707</v>
      </c>
      <c r="C839" s="3" t="s">
        <v>1708</v>
      </c>
      <c r="D839" s="5">
        <v>17700</v>
      </c>
      <c r="E839" s="5">
        <v>150960</v>
      </c>
      <c r="F839" s="7">
        <f>ROUND(E839/D839*100,0)</f>
        <v>853</v>
      </c>
      <c r="G839" t="s">
        <v>20</v>
      </c>
      <c r="H839" s="7">
        <v>1797</v>
      </c>
      <c r="I839" s="5">
        <f>IF(H839=0,0,ROUND(E839/H839,2))</f>
        <v>84.01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>LEFT(P839,SEARCH("/",P839)-1)</f>
        <v>music</v>
      </c>
      <c r="R839" t="str">
        <f>RIGHT(P839,LEN(P839)-SEARCH("/",P839))</f>
        <v>jazz</v>
      </c>
    </row>
    <row r="840" spans="1:18" ht="17" x14ac:dyDescent="0.2">
      <c r="A840">
        <v>838</v>
      </c>
      <c r="B840" t="s">
        <v>1709</v>
      </c>
      <c r="C840" s="3" t="s">
        <v>1710</v>
      </c>
      <c r="D840" s="5">
        <v>6400</v>
      </c>
      <c r="E840" s="5">
        <v>8890</v>
      </c>
      <c r="F840" s="7">
        <f>ROUND(E840/D840*100,0)</f>
        <v>139</v>
      </c>
      <c r="G840" t="s">
        <v>20</v>
      </c>
      <c r="H840" s="7">
        <v>261</v>
      </c>
      <c r="I840" s="5">
        <f>IF(H840=0,0,ROUND(E840/H840,2))</f>
        <v>34.06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>LEFT(P840,SEARCH("/",P840)-1)</f>
        <v>theater</v>
      </c>
      <c r="R840" t="str">
        <f>RIGHT(P840,LEN(P840)-SEARCH("/",P840))</f>
        <v>plays</v>
      </c>
    </row>
    <row r="841" spans="1:18" ht="17" x14ac:dyDescent="0.2">
      <c r="A841">
        <v>839</v>
      </c>
      <c r="B841" t="s">
        <v>1711</v>
      </c>
      <c r="C841" s="3" t="s">
        <v>1712</v>
      </c>
      <c r="D841" s="5">
        <v>7700</v>
      </c>
      <c r="E841" s="5">
        <v>14644</v>
      </c>
      <c r="F841" s="7">
        <f>ROUND(E841/D841*100,0)</f>
        <v>190</v>
      </c>
      <c r="G841" t="s">
        <v>20</v>
      </c>
      <c r="H841" s="7">
        <v>157</v>
      </c>
      <c r="I841" s="5">
        <f>IF(H841=0,0,ROUND(E841/H841,2))</f>
        <v>93.27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>LEFT(P841,SEARCH("/",P841)-1)</f>
        <v>film &amp; video</v>
      </c>
      <c r="R841" t="str">
        <f>RIGHT(P841,LEN(P841)-SEARCH("/",P841))</f>
        <v>documentary</v>
      </c>
    </row>
    <row r="842" spans="1:18" ht="17" x14ac:dyDescent="0.2">
      <c r="A842">
        <v>840</v>
      </c>
      <c r="B842" t="s">
        <v>1713</v>
      </c>
      <c r="C842" s="3" t="s">
        <v>1714</v>
      </c>
      <c r="D842" s="5">
        <v>116300</v>
      </c>
      <c r="E842" s="5">
        <v>116583</v>
      </c>
      <c r="F842" s="7">
        <f>ROUND(E842/D842*100,0)</f>
        <v>100</v>
      </c>
      <c r="G842" t="s">
        <v>20</v>
      </c>
      <c r="H842" s="7">
        <v>3533</v>
      </c>
      <c r="I842" s="5">
        <f>IF(H842=0,0,ROUND(E842/H842,2))</f>
        <v>33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>LEFT(P842,SEARCH("/",P842)-1)</f>
        <v>theater</v>
      </c>
      <c r="R842" t="str">
        <f>RIGHT(P842,LEN(P842)-SEARCH("/",P842))</f>
        <v>plays</v>
      </c>
    </row>
    <row r="843" spans="1:18" ht="17" x14ac:dyDescent="0.2">
      <c r="A843">
        <v>841</v>
      </c>
      <c r="B843" t="s">
        <v>1715</v>
      </c>
      <c r="C843" s="3" t="s">
        <v>1716</v>
      </c>
      <c r="D843" s="5">
        <v>9100</v>
      </c>
      <c r="E843" s="5">
        <v>12991</v>
      </c>
      <c r="F843" s="7">
        <f>ROUND(E843/D843*100,0)</f>
        <v>143</v>
      </c>
      <c r="G843" t="s">
        <v>20</v>
      </c>
      <c r="H843" s="7">
        <v>155</v>
      </c>
      <c r="I843" s="5">
        <f>IF(H843=0,0,ROUND(E843/H843,2))</f>
        <v>83.81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>LEFT(P843,SEARCH("/",P843)-1)</f>
        <v>technology</v>
      </c>
      <c r="R843" t="str">
        <f>RIGHT(P843,LEN(P843)-SEARCH("/",P843))</f>
        <v>web</v>
      </c>
    </row>
    <row r="844" spans="1:18" ht="34" x14ac:dyDescent="0.2">
      <c r="A844">
        <v>842</v>
      </c>
      <c r="B844" t="s">
        <v>1717</v>
      </c>
      <c r="C844" s="3" t="s">
        <v>1718</v>
      </c>
      <c r="D844" s="5">
        <v>1500</v>
      </c>
      <c r="E844" s="5">
        <v>8447</v>
      </c>
      <c r="F844" s="7">
        <f>ROUND(E844/D844*100,0)</f>
        <v>563</v>
      </c>
      <c r="G844" t="s">
        <v>20</v>
      </c>
      <c r="H844" s="7">
        <v>132</v>
      </c>
      <c r="I844" s="5">
        <f>IF(H844=0,0,ROUND(E844/H844,2))</f>
        <v>63.99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>LEFT(P844,SEARCH("/",P844)-1)</f>
        <v>technology</v>
      </c>
      <c r="R844" t="str">
        <f>RIGHT(P844,LEN(P844)-SEARCH("/",P844))</f>
        <v>wearables</v>
      </c>
    </row>
    <row r="845" spans="1:18" ht="34" x14ac:dyDescent="0.2">
      <c r="A845">
        <v>843</v>
      </c>
      <c r="B845" t="s">
        <v>1719</v>
      </c>
      <c r="C845" s="3" t="s">
        <v>1720</v>
      </c>
      <c r="D845" s="5">
        <v>8800</v>
      </c>
      <c r="E845" s="5">
        <v>2703</v>
      </c>
      <c r="F845" s="7">
        <f>ROUND(E845/D845*100,0)</f>
        <v>31</v>
      </c>
      <c r="G845" t="s">
        <v>14</v>
      </c>
      <c r="H845" s="7">
        <v>33</v>
      </c>
      <c r="I845" s="5">
        <f>IF(H845=0,0,ROUND(E845/H845,2))</f>
        <v>81.91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>LEFT(P845,SEARCH("/",P845)-1)</f>
        <v>photography</v>
      </c>
      <c r="R845" t="str">
        <f>RIGHT(P845,LEN(P845)-SEARCH("/",P845))</f>
        <v>photography books</v>
      </c>
    </row>
    <row r="846" spans="1:18" ht="17" x14ac:dyDescent="0.2">
      <c r="A846">
        <v>844</v>
      </c>
      <c r="B846" t="s">
        <v>1721</v>
      </c>
      <c r="C846" s="3" t="s">
        <v>1722</v>
      </c>
      <c r="D846" s="5">
        <v>8800</v>
      </c>
      <c r="E846" s="5">
        <v>8747</v>
      </c>
      <c r="F846" s="7">
        <f>ROUND(E846/D846*100,0)</f>
        <v>99</v>
      </c>
      <c r="G846" t="s">
        <v>74</v>
      </c>
      <c r="H846" s="7">
        <v>94</v>
      </c>
      <c r="I846" s="5">
        <f>IF(H846=0,0,ROUND(E846/H846,2))</f>
        <v>93.05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>LEFT(P846,SEARCH("/",P846)-1)</f>
        <v>film &amp; video</v>
      </c>
      <c r="R846" t="str">
        <f>RIGHT(P846,LEN(P846)-SEARCH("/",P846))</f>
        <v>documentary</v>
      </c>
    </row>
    <row r="847" spans="1:18" ht="17" x14ac:dyDescent="0.2">
      <c r="A847">
        <v>845</v>
      </c>
      <c r="B847" t="s">
        <v>1723</v>
      </c>
      <c r="C847" s="3" t="s">
        <v>1724</v>
      </c>
      <c r="D847" s="5">
        <v>69900</v>
      </c>
      <c r="E847" s="5">
        <v>138087</v>
      </c>
      <c r="F847" s="7">
        <f>ROUND(E847/D847*100,0)</f>
        <v>198</v>
      </c>
      <c r="G847" t="s">
        <v>20</v>
      </c>
      <c r="H847" s="7">
        <v>1354</v>
      </c>
      <c r="I847" s="5">
        <f>IF(H847=0,0,ROUND(E847/H847,2))</f>
        <v>101.98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>LEFT(P847,SEARCH("/",P847)-1)</f>
        <v>technology</v>
      </c>
      <c r="R847" t="str">
        <f>RIGHT(P847,LEN(P847)-SEARCH("/",P847))</f>
        <v>web</v>
      </c>
    </row>
    <row r="848" spans="1:18" ht="17" x14ac:dyDescent="0.2">
      <c r="A848">
        <v>846</v>
      </c>
      <c r="B848" t="s">
        <v>1725</v>
      </c>
      <c r="C848" s="3" t="s">
        <v>1726</v>
      </c>
      <c r="D848" s="5">
        <v>1000</v>
      </c>
      <c r="E848" s="5">
        <v>5085</v>
      </c>
      <c r="F848" s="7">
        <f>ROUND(E848/D848*100,0)</f>
        <v>509</v>
      </c>
      <c r="G848" t="s">
        <v>20</v>
      </c>
      <c r="H848" s="7">
        <v>48</v>
      </c>
      <c r="I848" s="5">
        <f>IF(H848=0,0,ROUND(E848/H848,2))</f>
        <v>105.94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>LEFT(P848,SEARCH("/",P848)-1)</f>
        <v>technology</v>
      </c>
      <c r="R848" t="str">
        <f>RIGHT(P848,LEN(P848)-SEARCH("/",P848))</f>
        <v>web</v>
      </c>
    </row>
    <row r="849" spans="1:18" ht="17" x14ac:dyDescent="0.2">
      <c r="A849">
        <v>847</v>
      </c>
      <c r="B849" t="s">
        <v>1727</v>
      </c>
      <c r="C849" s="3" t="s">
        <v>1728</v>
      </c>
      <c r="D849" s="5">
        <v>4700</v>
      </c>
      <c r="E849" s="5">
        <v>11174</v>
      </c>
      <c r="F849" s="7">
        <f>ROUND(E849/D849*100,0)</f>
        <v>238</v>
      </c>
      <c r="G849" t="s">
        <v>20</v>
      </c>
      <c r="H849" s="7">
        <v>110</v>
      </c>
      <c r="I849" s="5">
        <f>IF(H849=0,0,ROUND(E849/H849,2))</f>
        <v>101.58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>LEFT(P849,SEARCH("/",P849)-1)</f>
        <v>food</v>
      </c>
      <c r="R849" t="str">
        <f>RIGHT(P849,LEN(P849)-SEARCH("/",P849))</f>
        <v>food trucks</v>
      </c>
    </row>
    <row r="850" spans="1:18" ht="17" x14ac:dyDescent="0.2">
      <c r="A850">
        <v>848</v>
      </c>
      <c r="B850" t="s">
        <v>1729</v>
      </c>
      <c r="C850" s="3" t="s">
        <v>1730</v>
      </c>
      <c r="D850" s="5">
        <v>3200</v>
      </c>
      <c r="E850" s="5">
        <v>10831</v>
      </c>
      <c r="F850" s="7">
        <f>ROUND(E850/D850*100,0)</f>
        <v>338</v>
      </c>
      <c r="G850" t="s">
        <v>20</v>
      </c>
      <c r="H850" s="7">
        <v>172</v>
      </c>
      <c r="I850" s="5">
        <f>IF(H850=0,0,ROUND(E850/H850,2))</f>
        <v>62.97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>LEFT(P850,SEARCH("/",P850)-1)</f>
        <v>film &amp; video</v>
      </c>
      <c r="R850" t="str">
        <f>RIGHT(P850,LEN(P850)-SEARCH("/",P850))</f>
        <v>drama</v>
      </c>
    </row>
    <row r="851" spans="1:18" ht="17" x14ac:dyDescent="0.2">
      <c r="A851">
        <v>849</v>
      </c>
      <c r="B851" t="s">
        <v>1731</v>
      </c>
      <c r="C851" s="3" t="s">
        <v>1732</v>
      </c>
      <c r="D851" s="5">
        <v>6700</v>
      </c>
      <c r="E851" s="5">
        <v>8917</v>
      </c>
      <c r="F851" s="7">
        <f>ROUND(E851/D851*100,0)</f>
        <v>133</v>
      </c>
      <c r="G851" t="s">
        <v>20</v>
      </c>
      <c r="H851" s="7">
        <v>307</v>
      </c>
      <c r="I851" s="5">
        <f>IF(H851=0,0,ROUND(E851/H851,2))</f>
        <v>29.05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>LEFT(P851,SEARCH("/",P851)-1)</f>
        <v>music</v>
      </c>
      <c r="R851" t="str">
        <f>RIGHT(P851,LEN(P851)-SEARCH("/",P851))</f>
        <v>indie rock</v>
      </c>
    </row>
    <row r="852" spans="1:18" ht="34" x14ac:dyDescent="0.2">
      <c r="A852">
        <v>850</v>
      </c>
      <c r="B852" t="s">
        <v>1733</v>
      </c>
      <c r="C852" s="3" t="s">
        <v>1734</v>
      </c>
      <c r="D852" s="5">
        <v>100</v>
      </c>
      <c r="E852" s="5">
        <v>1</v>
      </c>
      <c r="F852" s="7">
        <f>ROUND(E852/D852*100,0)</f>
        <v>1</v>
      </c>
      <c r="G852" t="s">
        <v>14</v>
      </c>
      <c r="H852" s="7">
        <v>1</v>
      </c>
      <c r="I852" s="5">
        <f>IF(H852=0,0,ROUND(E852/H852,2))</f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>LEFT(P852,SEARCH("/",P852)-1)</f>
        <v>music</v>
      </c>
      <c r="R852" t="str">
        <f>RIGHT(P852,LEN(P852)-SEARCH("/",P852))</f>
        <v>rock</v>
      </c>
    </row>
    <row r="853" spans="1:18" ht="34" x14ac:dyDescent="0.2">
      <c r="A853">
        <v>851</v>
      </c>
      <c r="B853" t="s">
        <v>1735</v>
      </c>
      <c r="C853" s="3" t="s">
        <v>1736</v>
      </c>
      <c r="D853" s="5">
        <v>6000</v>
      </c>
      <c r="E853" s="5">
        <v>12468</v>
      </c>
      <c r="F853" s="7">
        <f>ROUND(E853/D853*100,0)</f>
        <v>208</v>
      </c>
      <c r="G853" t="s">
        <v>20</v>
      </c>
      <c r="H853" s="7">
        <v>160</v>
      </c>
      <c r="I853" s="5">
        <f>IF(H853=0,0,ROUND(E853/H853,2))</f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>LEFT(P853,SEARCH("/",P853)-1)</f>
        <v>music</v>
      </c>
      <c r="R853" t="str">
        <f>RIGHT(P853,LEN(P853)-SEARCH("/",P853))</f>
        <v>electric music</v>
      </c>
    </row>
    <row r="854" spans="1:18" ht="34" x14ac:dyDescent="0.2">
      <c r="A854">
        <v>852</v>
      </c>
      <c r="B854" t="s">
        <v>1737</v>
      </c>
      <c r="C854" s="3" t="s">
        <v>1738</v>
      </c>
      <c r="D854" s="5">
        <v>4900</v>
      </c>
      <c r="E854" s="5">
        <v>2505</v>
      </c>
      <c r="F854" s="7">
        <f>ROUND(E854/D854*100,0)</f>
        <v>51</v>
      </c>
      <c r="G854" t="s">
        <v>14</v>
      </c>
      <c r="H854" s="7">
        <v>31</v>
      </c>
      <c r="I854" s="5">
        <f>IF(H854=0,0,ROUND(E854/H854,2))</f>
        <v>80.81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>LEFT(P854,SEARCH("/",P854)-1)</f>
        <v>games</v>
      </c>
      <c r="R854" t="str">
        <f>RIGHT(P854,LEN(P854)-SEARCH("/",P854))</f>
        <v>video games</v>
      </c>
    </row>
    <row r="855" spans="1:18" ht="17" x14ac:dyDescent="0.2">
      <c r="A855">
        <v>853</v>
      </c>
      <c r="B855" t="s">
        <v>1739</v>
      </c>
      <c r="C855" s="3" t="s">
        <v>1740</v>
      </c>
      <c r="D855" s="5">
        <v>17100</v>
      </c>
      <c r="E855" s="5">
        <v>111502</v>
      </c>
      <c r="F855" s="7">
        <f>ROUND(E855/D855*100,0)</f>
        <v>652</v>
      </c>
      <c r="G855" t="s">
        <v>20</v>
      </c>
      <c r="H855" s="7">
        <v>1467</v>
      </c>
      <c r="I855" s="5">
        <f>IF(H855=0,0,ROUND(E855/H855,2))</f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>LEFT(P855,SEARCH("/",P855)-1)</f>
        <v>music</v>
      </c>
      <c r="R855" t="str">
        <f>RIGHT(P855,LEN(P855)-SEARCH("/",P855))</f>
        <v>indie rock</v>
      </c>
    </row>
    <row r="856" spans="1:18" ht="34" x14ac:dyDescent="0.2">
      <c r="A856">
        <v>854</v>
      </c>
      <c r="B856" t="s">
        <v>1741</v>
      </c>
      <c r="C856" s="3" t="s">
        <v>1742</v>
      </c>
      <c r="D856" s="5">
        <v>171000</v>
      </c>
      <c r="E856" s="5">
        <v>194309</v>
      </c>
      <c r="F856" s="7">
        <f>ROUND(E856/D856*100,0)</f>
        <v>114</v>
      </c>
      <c r="G856" t="s">
        <v>20</v>
      </c>
      <c r="H856" s="7">
        <v>2662</v>
      </c>
      <c r="I856" s="5">
        <f>IF(H856=0,0,ROUND(E856/H856,2))</f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>LEFT(P856,SEARCH("/",P856)-1)</f>
        <v>publishing</v>
      </c>
      <c r="R856" t="str">
        <f>RIGHT(P856,LEN(P856)-SEARCH("/",P856))</f>
        <v>fiction</v>
      </c>
    </row>
    <row r="857" spans="1:18" ht="17" x14ac:dyDescent="0.2">
      <c r="A857">
        <v>855</v>
      </c>
      <c r="B857" t="s">
        <v>1743</v>
      </c>
      <c r="C857" s="3" t="s">
        <v>1744</v>
      </c>
      <c r="D857" s="5">
        <v>23400</v>
      </c>
      <c r="E857" s="5">
        <v>23956</v>
      </c>
      <c r="F857" s="7">
        <f>ROUND(E857/D857*100,0)</f>
        <v>102</v>
      </c>
      <c r="G857" t="s">
        <v>20</v>
      </c>
      <c r="H857" s="7">
        <v>452</v>
      </c>
      <c r="I857" s="5">
        <f>IF(H857=0,0,ROUND(E857/H857,2))</f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>LEFT(P857,SEARCH("/",P857)-1)</f>
        <v>theater</v>
      </c>
      <c r="R857" t="str">
        <f>RIGHT(P857,LEN(P857)-SEARCH("/",P857))</f>
        <v>plays</v>
      </c>
    </row>
    <row r="858" spans="1:18" ht="17" x14ac:dyDescent="0.2">
      <c r="A858">
        <v>856</v>
      </c>
      <c r="B858" t="s">
        <v>1599</v>
      </c>
      <c r="C858" s="3" t="s">
        <v>1745</v>
      </c>
      <c r="D858" s="5">
        <v>2400</v>
      </c>
      <c r="E858" s="5">
        <v>8558</v>
      </c>
      <c r="F858" s="7">
        <f>ROUND(E858/D858*100,0)</f>
        <v>357</v>
      </c>
      <c r="G858" t="s">
        <v>20</v>
      </c>
      <c r="H858" s="7">
        <v>158</v>
      </c>
      <c r="I858" s="5">
        <f>IF(H858=0,0,ROUND(E858/H858,2))</f>
        <v>54.16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>LEFT(P858,SEARCH("/",P858)-1)</f>
        <v>food</v>
      </c>
      <c r="R858" t="str">
        <f>RIGHT(P858,LEN(P858)-SEARCH("/",P858))</f>
        <v>food trucks</v>
      </c>
    </row>
    <row r="859" spans="1:18" ht="34" x14ac:dyDescent="0.2">
      <c r="A859">
        <v>857</v>
      </c>
      <c r="B859" t="s">
        <v>1746</v>
      </c>
      <c r="C859" s="3" t="s">
        <v>1747</v>
      </c>
      <c r="D859" s="5">
        <v>5300</v>
      </c>
      <c r="E859" s="5">
        <v>7413</v>
      </c>
      <c r="F859" s="7">
        <f>ROUND(E859/D859*100,0)</f>
        <v>140</v>
      </c>
      <c r="G859" t="s">
        <v>20</v>
      </c>
      <c r="H859" s="7">
        <v>225</v>
      </c>
      <c r="I859" s="5">
        <f>IF(H859=0,0,ROUND(E859/H859,2))</f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>LEFT(P859,SEARCH("/",P859)-1)</f>
        <v>film &amp; video</v>
      </c>
      <c r="R859" t="str">
        <f>RIGHT(P859,LEN(P859)-SEARCH("/",P859))</f>
        <v>shorts</v>
      </c>
    </row>
    <row r="860" spans="1:18" ht="34" x14ac:dyDescent="0.2">
      <c r="A860">
        <v>858</v>
      </c>
      <c r="B860" t="s">
        <v>1748</v>
      </c>
      <c r="C860" s="3" t="s">
        <v>1749</v>
      </c>
      <c r="D860" s="5">
        <v>4000</v>
      </c>
      <c r="E860" s="5">
        <v>2778</v>
      </c>
      <c r="F860" s="7">
        <f>ROUND(E860/D860*100,0)</f>
        <v>69</v>
      </c>
      <c r="G860" t="s">
        <v>14</v>
      </c>
      <c r="H860" s="7">
        <v>35</v>
      </c>
      <c r="I860" s="5">
        <f>IF(H860=0,0,ROUND(E860/H860,2))</f>
        <v>79.37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>LEFT(P860,SEARCH("/",P860)-1)</f>
        <v>food</v>
      </c>
      <c r="R860" t="str">
        <f>RIGHT(P860,LEN(P860)-SEARCH("/",P860))</f>
        <v>food trucks</v>
      </c>
    </row>
    <row r="861" spans="1:18" ht="34" x14ac:dyDescent="0.2">
      <c r="A861">
        <v>859</v>
      </c>
      <c r="B861" t="s">
        <v>1750</v>
      </c>
      <c r="C861" s="3" t="s">
        <v>1751</v>
      </c>
      <c r="D861" s="5">
        <v>7300</v>
      </c>
      <c r="E861" s="5">
        <v>2594</v>
      </c>
      <c r="F861" s="7">
        <f>ROUND(E861/D861*100,0)</f>
        <v>36</v>
      </c>
      <c r="G861" t="s">
        <v>14</v>
      </c>
      <c r="H861" s="7">
        <v>63</v>
      </c>
      <c r="I861" s="5">
        <f>IF(H861=0,0,ROUND(E861/H861,2))</f>
        <v>41.17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>LEFT(P861,SEARCH("/",P861)-1)</f>
        <v>theater</v>
      </c>
      <c r="R861" t="str">
        <f>RIGHT(P861,LEN(P861)-SEARCH("/",P861))</f>
        <v>plays</v>
      </c>
    </row>
    <row r="862" spans="1:18" ht="34" x14ac:dyDescent="0.2">
      <c r="A862">
        <v>860</v>
      </c>
      <c r="B862" t="s">
        <v>1752</v>
      </c>
      <c r="C862" s="3" t="s">
        <v>1753</v>
      </c>
      <c r="D862" s="5">
        <v>2000</v>
      </c>
      <c r="E862" s="5">
        <v>5033</v>
      </c>
      <c r="F862" s="7">
        <f>ROUND(E862/D862*100,0)</f>
        <v>252</v>
      </c>
      <c r="G862" t="s">
        <v>20</v>
      </c>
      <c r="H862" s="7">
        <v>65</v>
      </c>
      <c r="I862" s="5">
        <f>IF(H862=0,0,ROUND(E862/H862,2))</f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>LEFT(P862,SEARCH("/",P862)-1)</f>
        <v>technology</v>
      </c>
      <c r="R862" t="str">
        <f>RIGHT(P862,LEN(P862)-SEARCH("/",P862))</f>
        <v>wearables</v>
      </c>
    </row>
    <row r="863" spans="1:18" ht="17" x14ac:dyDescent="0.2">
      <c r="A863">
        <v>861</v>
      </c>
      <c r="B863" t="s">
        <v>1754</v>
      </c>
      <c r="C863" s="3" t="s">
        <v>1755</v>
      </c>
      <c r="D863" s="5">
        <v>8800</v>
      </c>
      <c r="E863" s="5">
        <v>9317</v>
      </c>
      <c r="F863" s="7">
        <f>ROUND(E863/D863*100,0)</f>
        <v>106</v>
      </c>
      <c r="G863" t="s">
        <v>20</v>
      </c>
      <c r="H863" s="7">
        <v>163</v>
      </c>
      <c r="I863" s="5">
        <f>IF(H863=0,0,ROUND(E863/H863,2))</f>
        <v>57.16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>LEFT(P863,SEARCH("/",P863)-1)</f>
        <v>theater</v>
      </c>
      <c r="R863" t="str">
        <f>RIGHT(P863,LEN(P863)-SEARCH("/",P863))</f>
        <v>plays</v>
      </c>
    </row>
    <row r="864" spans="1:18" ht="17" x14ac:dyDescent="0.2">
      <c r="A864">
        <v>862</v>
      </c>
      <c r="B864" t="s">
        <v>1756</v>
      </c>
      <c r="C864" s="3" t="s">
        <v>1757</v>
      </c>
      <c r="D864" s="5">
        <v>3500</v>
      </c>
      <c r="E864" s="5">
        <v>6560</v>
      </c>
      <c r="F864" s="7">
        <f>ROUND(E864/D864*100,0)</f>
        <v>187</v>
      </c>
      <c r="G864" t="s">
        <v>20</v>
      </c>
      <c r="H864" s="7">
        <v>85</v>
      </c>
      <c r="I864" s="5">
        <f>IF(H864=0,0,ROUND(E864/H864,2))</f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>LEFT(P864,SEARCH("/",P864)-1)</f>
        <v>theater</v>
      </c>
      <c r="R864" t="str">
        <f>RIGHT(P864,LEN(P864)-SEARCH("/",P864))</f>
        <v>plays</v>
      </c>
    </row>
    <row r="865" spans="1:18" ht="17" x14ac:dyDescent="0.2">
      <c r="A865">
        <v>863</v>
      </c>
      <c r="B865" t="s">
        <v>1758</v>
      </c>
      <c r="C865" s="3" t="s">
        <v>1759</v>
      </c>
      <c r="D865" s="5">
        <v>1400</v>
      </c>
      <c r="E865" s="5">
        <v>5415</v>
      </c>
      <c r="F865" s="7">
        <f>ROUND(E865/D865*100,0)</f>
        <v>387</v>
      </c>
      <c r="G865" t="s">
        <v>20</v>
      </c>
      <c r="H865" s="7">
        <v>217</v>
      </c>
      <c r="I865" s="5">
        <f>IF(H865=0,0,ROUND(E865/H865,2))</f>
        <v>24.95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>LEFT(P865,SEARCH("/",P865)-1)</f>
        <v>film &amp; video</v>
      </c>
      <c r="R865" t="str">
        <f>RIGHT(P865,LEN(P865)-SEARCH("/",P865))</f>
        <v>television</v>
      </c>
    </row>
    <row r="866" spans="1:18" ht="17" x14ac:dyDescent="0.2">
      <c r="A866">
        <v>864</v>
      </c>
      <c r="B866" t="s">
        <v>1760</v>
      </c>
      <c r="C866" s="3" t="s">
        <v>1761</v>
      </c>
      <c r="D866" s="5">
        <v>4200</v>
      </c>
      <c r="E866" s="5">
        <v>14577</v>
      </c>
      <c r="F866" s="7">
        <f>ROUND(E866/D866*100,0)</f>
        <v>347</v>
      </c>
      <c r="G866" t="s">
        <v>20</v>
      </c>
      <c r="H866" s="7">
        <v>150</v>
      </c>
      <c r="I866" s="5">
        <f>IF(H866=0,0,ROUND(E866/H866,2))</f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>LEFT(P866,SEARCH("/",P866)-1)</f>
        <v>film &amp; video</v>
      </c>
      <c r="R866" t="str">
        <f>RIGHT(P866,LEN(P866)-SEARCH("/",P866))</f>
        <v>shorts</v>
      </c>
    </row>
    <row r="867" spans="1:18" ht="17" x14ac:dyDescent="0.2">
      <c r="A867">
        <v>865</v>
      </c>
      <c r="B867" t="s">
        <v>1762</v>
      </c>
      <c r="C867" s="3" t="s">
        <v>1763</v>
      </c>
      <c r="D867" s="5">
        <v>81000</v>
      </c>
      <c r="E867" s="5">
        <v>150515</v>
      </c>
      <c r="F867" s="7">
        <f>ROUND(E867/D867*100,0)</f>
        <v>186</v>
      </c>
      <c r="G867" t="s">
        <v>20</v>
      </c>
      <c r="H867" s="7">
        <v>3272</v>
      </c>
      <c r="I867" s="5">
        <f>IF(H867=0,0,ROUND(E867/H867,2))</f>
        <v>46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>LEFT(P867,SEARCH("/",P867)-1)</f>
        <v>theater</v>
      </c>
      <c r="R867" t="str">
        <f>RIGHT(P867,LEN(P867)-SEARCH("/",P867))</f>
        <v>plays</v>
      </c>
    </row>
    <row r="868" spans="1:18" ht="17" x14ac:dyDescent="0.2">
      <c r="A868">
        <v>866</v>
      </c>
      <c r="B868" t="s">
        <v>1764</v>
      </c>
      <c r="C868" s="3" t="s">
        <v>1765</v>
      </c>
      <c r="D868" s="5">
        <v>182800</v>
      </c>
      <c r="E868" s="5">
        <v>79045</v>
      </c>
      <c r="F868" s="7">
        <f>ROUND(E868/D868*100,0)</f>
        <v>43</v>
      </c>
      <c r="G868" t="s">
        <v>74</v>
      </c>
      <c r="H868" s="7">
        <v>898</v>
      </c>
      <c r="I868" s="5">
        <f>IF(H868=0,0,ROUND(E868/H868,2))</f>
        <v>88.02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>LEFT(P868,SEARCH("/",P868)-1)</f>
        <v>photography</v>
      </c>
      <c r="R868" t="str">
        <f>RIGHT(P868,LEN(P868)-SEARCH("/",P868))</f>
        <v>photography books</v>
      </c>
    </row>
    <row r="869" spans="1:18" ht="34" x14ac:dyDescent="0.2">
      <c r="A869">
        <v>867</v>
      </c>
      <c r="B869" t="s">
        <v>1766</v>
      </c>
      <c r="C869" s="3" t="s">
        <v>1767</v>
      </c>
      <c r="D869" s="5">
        <v>4800</v>
      </c>
      <c r="E869" s="5">
        <v>7797</v>
      </c>
      <c r="F869" s="7">
        <f>ROUND(E869/D869*100,0)</f>
        <v>162</v>
      </c>
      <c r="G869" t="s">
        <v>20</v>
      </c>
      <c r="H869" s="7">
        <v>300</v>
      </c>
      <c r="I869" s="5">
        <f>IF(H869=0,0,ROUND(E869/H869,2))</f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>LEFT(P869,SEARCH("/",P869)-1)</f>
        <v>food</v>
      </c>
      <c r="R869" t="str">
        <f>RIGHT(P869,LEN(P869)-SEARCH("/",P869))</f>
        <v>food trucks</v>
      </c>
    </row>
    <row r="870" spans="1:18" ht="17" x14ac:dyDescent="0.2">
      <c r="A870">
        <v>868</v>
      </c>
      <c r="B870" t="s">
        <v>1768</v>
      </c>
      <c r="C870" s="3" t="s">
        <v>1769</v>
      </c>
      <c r="D870" s="5">
        <v>7000</v>
      </c>
      <c r="E870" s="5">
        <v>12939</v>
      </c>
      <c r="F870" s="7">
        <f>ROUND(E870/D870*100,0)</f>
        <v>185</v>
      </c>
      <c r="G870" t="s">
        <v>20</v>
      </c>
      <c r="H870" s="7">
        <v>126</v>
      </c>
      <c r="I870" s="5">
        <f>IF(H870=0,0,ROUND(E870/H870,2))</f>
        <v>102.69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>LEFT(P870,SEARCH("/",P870)-1)</f>
        <v>theater</v>
      </c>
      <c r="R870" t="str">
        <f>RIGHT(P870,LEN(P870)-SEARCH("/",P870))</f>
        <v>plays</v>
      </c>
    </row>
    <row r="871" spans="1:18" ht="17" x14ac:dyDescent="0.2">
      <c r="A871">
        <v>869</v>
      </c>
      <c r="B871" t="s">
        <v>1770</v>
      </c>
      <c r="C871" s="3" t="s">
        <v>1771</v>
      </c>
      <c r="D871" s="5">
        <v>161900</v>
      </c>
      <c r="E871" s="5">
        <v>38376</v>
      </c>
      <c r="F871" s="7">
        <f>ROUND(E871/D871*100,0)</f>
        <v>24</v>
      </c>
      <c r="G871" t="s">
        <v>14</v>
      </c>
      <c r="H871" s="7">
        <v>526</v>
      </c>
      <c r="I871" s="5">
        <f>IF(H871=0,0,ROUND(E871/H871,2))</f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>LEFT(P871,SEARCH("/",P871)-1)</f>
        <v>film &amp; video</v>
      </c>
      <c r="R871" t="str">
        <f>RIGHT(P871,LEN(P871)-SEARCH("/",P871))</f>
        <v>drama</v>
      </c>
    </row>
    <row r="872" spans="1:18" ht="17" x14ac:dyDescent="0.2">
      <c r="A872">
        <v>870</v>
      </c>
      <c r="B872" t="s">
        <v>1772</v>
      </c>
      <c r="C872" s="3" t="s">
        <v>1773</v>
      </c>
      <c r="D872" s="5">
        <v>7700</v>
      </c>
      <c r="E872" s="5">
        <v>6920</v>
      </c>
      <c r="F872" s="7">
        <f>ROUND(E872/D872*100,0)</f>
        <v>90</v>
      </c>
      <c r="G872" t="s">
        <v>14</v>
      </c>
      <c r="H872" s="7">
        <v>121</v>
      </c>
      <c r="I872" s="5">
        <f>IF(H872=0,0,ROUND(E872/H872,2))</f>
        <v>57.19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>LEFT(P872,SEARCH("/",P872)-1)</f>
        <v>theater</v>
      </c>
      <c r="R872" t="str">
        <f>RIGHT(P872,LEN(P872)-SEARCH("/",P872))</f>
        <v>plays</v>
      </c>
    </row>
    <row r="873" spans="1:18" ht="34" x14ac:dyDescent="0.2">
      <c r="A873">
        <v>871</v>
      </c>
      <c r="B873" t="s">
        <v>1774</v>
      </c>
      <c r="C873" s="3" t="s">
        <v>1775</v>
      </c>
      <c r="D873" s="5">
        <v>71500</v>
      </c>
      <c r="E873" s="5">
        <v>194912</v>
      </c>
      <c r="F873" s="7">
        <f>ROUND(E873/D873*100,0)</f>
        <v>273</v>
      </c>
      <c r="G873" t="s">
        <v>20</v>
      </c>
      <c r="H873" s="7">
        <v>2320</v>
      </c>
      <c r="I873" s="5">
        <f>IF(H873=0,0,ROUND(E873/H873,2))</f>
        <v>84.01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>LEFT(P873,SEARCH("/",P873)-1)</f>
        <v>theater</v>
      </c>
      <c r="R873" t="str">
        <f>RIGHT(P873,LEN(P873)-SEARCH("/",P873))</f>
        <v>plays</v>
      </c>
    </row>
    <row r="874" spans="1:18" ht="17" x14ac:dyDescent="0.2">
      <c r="A874">
        <v>872</v>
      </c>
      <c r="B874" t="s">
        <v>1776</v>
      </c>
      <c r="C874" s="3" t="s">
        <v>1777</v>
      </c>
      <c r="D874" s="5">
        <v>4700</v>
      </c>
      <c r="E874" s="5">
        <v>7992</v>
      </c>
      <c r="F874" s="7">
        <f>ROUND(E874/D874*100,0)</f>
        <v>170</v>
      </c>
      <c r="G874" t="s">
        <v>20</v>
      </c>
      <c r="H874" s="7">
        <v>81</v>
      </c>
      <c r="I874" s="5">
        <f>IF(H874=0,0,ROUND(E874/H874,2))</f>
        <v>98.67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>LEFT(P874,SEARCH("/",P874)-1)</f>
        <v>film &amp; video</v>
      </c>
      <c r="R874" t="str">
        <f>RIGHT(P874,LEN(P874)-SEARCH("/",P874))</f>
        <v>science fiction</v>
      </c>
    </row>
    <row r="875" spans="1:18" ht="17" x14ac:dyDescent="0.2">
      <c r="A875">
        <v>873</v>
      </c>
      <c r="B875" t="s">
        <v>1778</v>
      </c>
      <c r="C875" s="3" t="s">
        <v>1779</v>
      </c>
      <c r="D875" s="5">
        <v>42100</v>
      </c>
      <c r="E875" s="5">
        <v>79268</v>
      </c>
      <c r="F875" s="7">
        <f>ROUND(E875/D875*100,0)</f>
        <v>188</v>
      </c>
      <c r="G875" t="s">
        <v>20</v>
      </c>
      <c r="H875" s="7">
        <v>1887</v>
      </c>
      <c r="I875" s="5">
        <f>IF(H875=0,0,ROUND(E875/H875,2))</f>
        <v>42.01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>LEFT(P875,SEARCH("/",P875)-1)</f>
        <v>photography</v>
      </c>
      <c r="R875" t="str">
        <f>RIGHT(P875,LEN(P875)-SEARCH("/",P875))</f>
        <v>photography books</v>
      </c>
    </row>
    <row r="876" spans="1:18" ht="17" x14ac:dyDescent="0.2">
      <c r="A876">
        <v>874</v>
      </c>
      <c r="B876" t="s">
        <v>1780</v>
      </c>
      <c r="C876" s="3" t="s">
        <v>1781</v>
      </c>
      <c r="D876" s="5">
        <v>40200</v>
      </c>
      <c r="E876" s="5">
        <v>139468</v>
      </c>
      <c r="F876" s="7">
        <f>ROUND(E876/D876*100,0)</f>
        <v>347</v>
      </c>
      <c r="G876" t="s">
        <v>20</v>
      </c>
      <c r="H876" s="7">
        <v>4358</v>
      </c>
      <c r="I876" s="5">
        <f>IF(H876=0,0,ROUND(E876/H876,2))</f>
        <v>32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>LEFT(P876,SEARCH("/",P876)-1)</f>
        <v>photography</v>
      </c>
      <c r="R876" t="str">
        <f>RIGHT(P876,LEN(P876)-SEARCH("/",P876))</f>
        <v>photography books</v>
      </c>
    </row>
    <row r="877" spans="1:18" ht="17" x14ac:dyDescent="0.2">
      <c r="A877">
        <v>875</v>
      </c>
      <c r="B877" t="s">
        <v>1782</v>
      </c>
      <c r="C877" s="3" t="s">
        <v>1783</v>
      </c>
      <c r="D877" s="5">
        <v>7900</v>
      </c>
      <c r="E877" s="5">
        <v>5465</v>
      </c>
      <c r="F877" s="7">
        <f>ROUND(E877/D877*100,0)</f>
        <v>69</v>
      </c>
      <c r="G877" t="s">
        <v>14</v>
      </c>
      <c r="H877" s="7">
        <v>67</v>
      </c>
      <c r="I877" s="5">
        <f>IF(H877=0,0,ROUND(E877/H877,2))</f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>LEFT(P877,SEARCH("/",P877)-1)</f>
        <v>music</v>
      </c>
      <c r="R877" t="str">
        <f>RIGHT(P877,LEN(P877)-SEARCH("/",P877))</f>
        <v>rock</v>
      </c>
    </row>
    <row r="878" spans="1:18" ht="34" x14ac:dyDescent="0.2">
      <c r="A878">
        <v>876</v>
      </c>
      <c r="B878" t="s">
        <v>1784</v>
      </c>
      <c r="C878" s="3" t="s">
        <v>1785</v>
      </c>
      <c r="D878" s="5">
        <v>8300</v>
      </c>
      <c r="E878" s="5">
        <v>2111</v>
      </c>
      <c r="F878" s="7">
        <f>ROUND(E878/D878*100,0)</f>
        <v>25</v>
      </c>
      <c r="G878" t="s">
        <v>14</v>
      </c>
      <c r="H878" s="7">
        <v>57</v>
      </c>
      <c r="I878" s="5">
        <f>IF(H878=0,0,ROUND(E878/H878,2))</f>
        <v>37.04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>LEFT(P878,SEARCH("/",P878)-1)</f>
        <v>photography</v>
      </c>
      <c r="R878" t="str">
        <f>RIGHT(P878,LEN(P878)-SEARCH("/",P878))</f>
        <v>photography books</v>
      </c>
    </row>
    <row r="879" spans="1:18" ht="17" x14ac:dyDescent="0.2">
      <c r="A879">
        <v>877</v>
      </c>
      <c r="B879" t="s">
        <v>1786</v>
      </c>
      <c r="C879" s="3" t="s">
        <v>1787</v>
      </c>
      <c r="D879" s="5">
        <v>163600</v>
      </c>
      <c r="E879" s="5">
        <v>126628</v>
      </c>
      <c r="F879" s="7">
        <f>ROUND(E879/D879*100,0)</f>
        <v>77</v>
      </c>
      <c r="G879" t="s">
        <v>14</v>
      </c>
      <c r="H879" s="7">
        <v>1229</v>
      </c>
      <c r="I879" s="5">
        <f>IF(H879=0,0,ROUND(E879/H879,2))</f>
        <v>103.03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>LEFT(P879,SEARCH("/",P879)-1)</f>
        <v>food</v>
      </c>
      <c r="R879" t="str">
        <f>RIGHT(P879,LEN(P879)-SEARCH("/",P879))</f>
        <v>food trucks</v>
      </c>
    </row>
    <row r="880" spans="1:18" ht="17" x14ac:dyDescent="0.2">
      <c r="A880">
        <v>878</v>
      </c>
      <c r="B880" t="s">
        <v>1788</v>
      </c>
      <c r="C880" s="3" t="s">
        <v>1789</v>
      </c>
      <c r="D880" s="5">
        <v>2700</v>
      </c>
      <c r="E880" s="5">
        <v>1012</v>
      </c>
      <c r="F880" s="7">
        <f>ROUND(E880/D880*100,0)</f>
        <v>37</v>
      </c>
      <c r="G880" t="s">
        <v>14</v>
      </c>
      <c r="H880" s="7">
        <v>12</v>
      </c>
      <c r="I880" s="5">
        <f>IF(H880=0,0,ROUND(E880/H880,2))</f>
        <v>84.33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>LEFT(P880,SEARCH("/",P880)-1)</f>
        <v>music</v>
      </c>
      <c r="R880" t="str">
        <f>RIGHT(P880,LEN(P880)-SEARCH("/",P880))</f>
        <v>metal</v>
      </c>
    </row>
    <row r="881" spans="1:18" ht="17" x14ac:dyDescent="0.2">
      <c r="A881">
        <v>879</v>
      </c>
      <c r="B881" t="s">
        <v>1790</v>
      </c>
      <c r="C881" s="3" t="s">
        <v>1791</v>
      </c>
      <c r="D881" s="5">
        <v>1000</v>
      </c>
      <c r="E881" s="5">
        <v>5438</v>
      </c>
      <c r="F881" s="7">
        <f>ROUND(E881/D881*100,0)</f>
        <v>544</v>
      </c>
      <c r="G881" t="s">
        <v>20</v>
      </c>
      <c r="H881" s="7">
        <v>53</v>
      </c>
      <c r="I881" s="5">
        <f>IF(H881=0,0,ROUND(E881/H881,2))</f>
        <v>102.6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>LEFT(P881,SEARCH("/",P881)-1)</f>
        <v>publishing</v>
      </c>
      <c r="R881" t="str">
        <f>RIGHT(P881,LEN(P881)-SEARCH("/",P881))</f>
        <v>nonfiction</v>
      </c>
    </row>
    <row r="882" spans="1:18" ht="17" x14ac:dyDescent="0.2">
      <c r="A882">
        <v>880</v>
      </c>
      <c r="B882" t="s">
        <v>1792</v>
      </c>
      <c r="C882" s="3" t="s">
        <v>1793</v>
      </c>
      <c r="D882" s="5">
        <v>84500</v>
      </c>
      <c r="E882" s="5">
        <v>193101</v>
      </c>
      <c r="F882" s="7">
        <f>ROUND(E882/D882*100,0)</f>
        <v>229</v>
      </c>
      <c r="G882" t="s">
        <v>20</v>
      </c>
      <c r="H882" s="7">
        <v>2414</v>
      </c>
      <c r="I882" s="5">
        <f>IF(H882=0,0,ROUND(E882/H882,2))</f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>LEFT(P882,SEARCH("/",P882)-1)</f>
        <v>music</v>
      </c>
      <c r="R882" t="str">
        <f>RIGHT(P882,LEN(P882)-SEARCH("/",P882))</f>
        <v>electric music</v>
      </c>
    </row>
    <row r="883" spans="1:18" ht="17" x14ac:dyDescent="0.2">
      <c r="A883">
        <v>881</v>
      </c>
      <c r="B883" t="s">
        <v>1794</v>
      </c>
      <c r="C883" s="3" t="s">
        <v>1795</v>
      </c>
      <c r="D883" s="5">
        <v>81300</v>
      </c>
      <c r="E883" s="5">
        <v>31665</v>
      </c>
      <c r="F883" s="7">
        <f>ROUND(E883/D883*100,0)</f>
        <v>39</v>
      </c>
      <c r="G883" t="s">
        <v>14</v>
      </c>
      <c r="H883" s="7">
        <v>452</v>
      </c>
      <c r="I883" s="5">
        <f>IF(H883=0,0,ROUND(E883/H883,2))</f>
        <v>70.06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>LEFT(P883,SEARCH("/",P883)-1)</f>
        <v>theater</v>
      </c>
      <c r="R883" t="str">
        <f>RIGHT(P883,LEN(P883)-SEARCH("/",P883))</f>
        <v>plays</v>
      </c>
    </row>
    <row r="884" spans="1:18" ht="17" x14ac:dyDescent="0.2">
      <c r="A884">
        <v>882</v>
      </c>
      <c r="B884" t="s">
        <v>1796</v>
      </c>
      <c r="C884" s="3" t="s">
        <v>1797</v>
      </c>
      <c r="D884" s="5">
        <v>800</v>
      </c>
      <c r="E884" s="5">
        <v>2960</v>
      </c>
      <c r="F884" s="7">
        <f>ROUND(E884/D884*100,0)</f>
        <v>370</v>
      </c>
      <c r="G884" t="s">
        <v>20</v>
      </c>
      <c r="H884" s="7">
        <v>80</v>
      </c>
      <c r="I884" s="5">
        <f>IF(H884=0,0,ROUND(E884/H884,2))</f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>LEFT(P884,SEARCH("/",P884)-1)</f>
        <v>theater</v>
      </c>
      <c r="R884" t="str">
        <f>RIGHT(P884,LEN(P884)-SEARCH("/",P884))</f>
        <v>plays</v>
      </c>
    </row>
    <row r="885" spans="1:18" ht="34" x14ac:dyDescent="0.2">
      <c r="A885">
        <v>883</v>
      </c>
      <c r="B885" t="s">
        <v>1798</v>
      </c>
      <c r="C885" s="3" t="s">
        <v>1799</v>
      </c>
      <c r="D885" s="5">
        <v>3400</v>
      </c>
      <c r="E885" s="5">
        <v>8089</v>
      </c>
      <c r="F885" s="7">
        <f>ROUND(E885/D885*100,0)</f>
        <v>238</v>
      </c>
      <c r="G885" t="s">
        <v>20</v>
      </c>
      <c r="H885" s="7">
        <v>193</v>
      </c>
      <c r="I885" s="5">
        <f>IF(H885=0,0,ROUND(E885/H885,2))</f>
        <v>41.91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>LEFT(P885,SEARCH("/",P885)-1)</f>
        <v>film &amp; video</v>
      </c>
      <c r="R885" t="str">
        <f>RIGHT(P885,LEN(P885)-SEARCH("/",P885))</f>
        <v>shorts</v>
      </c>
    </row>
    <row r="886" spans="1:18" ht="17" x14ac:dyDescent="0.2">
      <c r="A886">
        <v>884</v>
      </c>
      <c r="B886" t="s">
        <v>1800</v>
      </c>
      <c r="C886" s="3" t="s">
        <v>1801</v>
      </c>
      <c r="D886" s="5">
        <v>170800</v>
      </c>
      <c r="E886" s="5">
        <v>109374</v>
      </c>
      <c r="F886" s="7">
        <f>ROUND(E886/D886*100,0)</f>
        <v>64</v>
      </c>
      <c r="G886" t="s">
        <v>14</v>
      </c>
      <c r="H886" s="7">
        <v>1886</v>
      </c>
      <c r="I886" s="5">
        <f>IF(H886=0,0,ROUND(E886/H886,2))</f>
        <v>57.99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>LEFT(P886,SEARCH("/",P886)-1)</f>
        <v>theater</v>
      </c>
      <c r="R886" t="str">
        <f>RIGHT(P886,LEN(P886)-SEARCH("/",P886))</f>
        <v>plays</v>
      </c>
    </row>
    <row r="887" spans="1:18" ht="17" x14ac:dyDescent="0.2">
      <c r="A887">
        <v>885</v>
      </c>
      <c r="B887" t="s">
        <v>1802</v>
      </c>
      <c r="C887" s="3" t="s">
        <v>1803</v>
      </c>
      <c r="D887" s="5">
        <v>1800</v>
      </c>
      <c r="E887" s="5">
        <v>2129</v>
      </c>
      <c r="F887" s="7">
        <f>ROUND(E887/D887*100,0)</f>
        <v>118</v>
      </c>
      <c r="G887" t="s">
        <v>20</v>
      </c>
      <c r="H887" s="7">
        <v>52</v>
      </c>
      <c r="I887" s="5">
        <f>IF(H887=0,0,ROUND(E887/H887,2))</f>
        <v>40.94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>LEFT(P887,SEARCH("/",P887)-1)</f>
        <v>theater</v>
      </c>
      <c r="R887" t="str">
        <f>RIGHT(P887,LEN(P887)-SEARCH("/",P887))</f>
        <v>plays</v>
      </c>
    </row>
    <row r="888" spans="1:18" ht="17" x14ac:dyDescent="0.2">
      <c r="A888">
        <v>886</v>
      </c>
      <c r="B888" t="s">
        <v>1804</v>
      </c>
      <c r="C888" s="3" t="s">
        <v>1805</v>
      </c>
      <c r="D888" s="5">
        <v>150600</v>
      </c>
      <c r="E888" s="5">
        <v>127745</v>
      </c>
      <c r="F888" s="7">
        <f>ROUND(E888/D888*100,0)</f>
        <v>85</v>
      </c>
      <c r="G888" t="s">
        <v>14</v>
      </c>
      <c r="H888" s="7">
        <v>1825</v>
      </c>
      <c r="I888" s="5">
        <f>IF(H888=0,0,ROUND(E888/H888,2))</f>
        <v>70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>LEFT(P888,SEARCH("/",P888)-1)</f>
        <v>music</v>
      </c>
      <c r="R888" t="str">
        <f>RIGHT(P888,LEN(P888)-SEARCH("/",P888))</f>
        <v>indie rock</v>
      </c>
    </row>
    <row r="889" spans="1:18" ht="34" x14ac:dyDescent="0.2">
      <c r="A889">
        <v>887</v>
      </c>
      <c r="B889" t="s">
        <v>1806</v>
      </c>
      <c r="C889" s="3" t="s">
        <v>1807</v>
      </c>
      <c r="D889" s="5">
        <v>7800</v>
      </c>
      <c r="E889" s="5">
        <v>2289</v>
      </c>
      <c r="F889" s="7">
        <f>ROUND(E889/D889*100,0)</f>
        <v>29</v>
      </c>
      <c r="G889" t="s">
        <v>14</v>
      </c>
      <c r="H889" s="7">
        <v>31</v>
      </c>
      <c r="I889" s="5">
        <f>IF(H889=0,0,ROUND(E889/H889,2))</f>
        <v>73.84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>LEFT(P889,SEARCH("/",P889)-1)</f>
        <v>theater</v>
      </c>
      <c r="R889" t="str">
        <f>RIGHT(P889,LEN(P889)-SEARCH("/",P889))</f>
        <v>plays</v>
      </c>
    </row>
    <row r="890" spans="1:18" ht="34" x14ac:dyDescent="0.2">
      <c r="A890">
        <v>888</v>
      </c>
      <c r="B890" t="s">
        <v>1808</v>
      </c>
      <c r="C890" s="3" t="s">
        <v>1809</v>
      </c>
      <c r="D890" s="5">
        <v>5800</v>
      </c>
      <c r="E890" s="5">
        <v>12174</v>
      </c>
      <c r="F890" s="7">
        <f>ROUND(E890/D890*100,0)</f>
        <v>210</v>
      </c>
      <c r="G890" t="s">
        <v>20</v>
      </c>
      <c r="H890" s="7">
        <v>290</v>
      </c>
      <c r="I890" s="5">
        <f>IF(H890=0,0,ROUND(E890/H890,2))</f>
        <v>41.98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>LEFT(P890,SEARCH("/",P890)-1)</f>
        <v>theater</v>
      </c>
      <c r="R890" t="str">
        <f>RIGHT(P890,LEN(P890)-SEARCH("/",P890))</f>
        <v>plays</v>
      </c>
    </row>
    <row r="891" spans="1:18" ht="17" x14ac:dyDescent="0.2">
      <c r="A891">
        <v>889</v>
      </c>
      <c r="B891" t="s">
        <v>1810</v>
      </c>
      <c r="C891" s="3" t="s">
        <v>1811</v>
      </c>
      <c r="D891" s="5">
        <v>5600</v>
      </c>
      <c r="E891" s="5">
        <v>9508</v>
      </c>
      <c r="F891" s="7">
        <f>ROUND(E891/D891*100,0)</f>
        <v>170</v>
      </c>
      <c r="G891" t="s">
        <v>20</v>
      </c>
      <c r="H891" s="7">
        <v>122</v>
      </c>
      <c r="I891" s="5">
        <f>IF(H891=0,0,ROUND(E891/H891,2))</f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>LEFT(P891,SEARCH("/",P891)-1)</f>
        <v>music</v>
      </c>
      <c r="R891" t="str">
        <f>RIGHT(P891,LEN(P891)-SEARCH("/",P891))</f>
        <v>electric music</v>
      </c>
    </row>
    <row r="892" spans="1:18" ht="17" x14ac:dyDescent="0.2">
      <c r="A892">
        <v>890</v>
      </c>
      <c r="B892" t="s">
        <v>1812</v>
      </c>
      <c r="C892" s="3" t="s">
        <v>1813</v>
      </c>
      <c r="D892" s="5">
        <v>134400</v>
      </c>
      <c r="E892" s="5">
        <v>155849</v>
      </c>
      <c r="F892" s="7">
        <f>ROUND(E892/D892*100,0)</f>
        <v>116</v>
      </c>
      <c r="G892" t="s">
        <v>20</v>
      </c>
      <c r="H892" s="7">
        <v>1470</v>
      </c>
      <c r="I892" s="5">
        <f>IF(H892=0,0,ROUND(E892/H892,2))</f>
        <v>106.02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>LEFT(P892,SEARCH("/",P892)-1)</f>
        <v>music</v>
      </c>
      <c r="R892" t="str">
        <f>RIGHT(P892,LEN(P892)-SEARCH("/",P892))</f>
        <v>indie rock</v>
      </c>
    </row>
    <row r="893" spans="1:18" ht="34" x14ac:dyDescent="0.2">
      <c r="A893">
        <v>891</v>
      </c>
      <c r="B893" t="s">
        <v>1814</v>
      </c>
      <c r="C893" s="3" t="s">
        <v>1815</v>
      </c>
      <c r="D893" s="5">
        <v>3000</v>
      </c>
      <c r="E893" s="5">
        <v>7758</v>
      </c>
      <c r="F893" s="7">
        <f>ROUND(E893/D893*100,0)</f>
        <v>259</v>
      </c>
      <c r="G893" t="s">
        <v>20</v>
      </c>
      <c r="H893" s="7">
        <v>165</v>
      </c>
      <c r="I893" s="5">
        <f>IF(H893=0,0,ROUND(E893/H893,2))</f>
        <v>47.02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>LEFT(P893,SEARCH("/",P893)-1)</f>
        <v>film &amp; video</v>
      </c>
      <c r="R893" t="str">
        <f>RIGHT(P893,LEN(P893)-SEARCH("/",P893))</f>
        <v>documentary</v>
      </c>
    </row>
    <row r="894" spans="1:18" ht="17" x14ac:dyDescent="0.2">
      <c r="A894">
        <v>892</v>
      </c>
      <c r="B894" t="s">
        <v>1816</v>
      </c>
      <c r="C894" s="3" t="s">
        <v>1817</v>
      </c>
      <c r="D894" s="5">
        <v>6000</v>
      </c>
      <c r="E894" s="5">
        <v>13835</v>
      </c>
      <c r="F894" s="7">
        <f>ROUND(E894/D894*100,0)</f>
        <v>231</v>
      </c>
      <c r="G894" t="s">
        <v>20</v>
      </c>
      <c r="H894" s="7">
        <v>182</v>
      </c>
      <c r="I894" s="5">
        <f>IF(H894=0,0,ROUND(E894/H894,2))</f>
        <v>76.02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>LEFT(P894,SEARCH("/",P894)-1)</f>
        <v>publishing</v>
      </c>
      <c r="R894" t="str">
        <f>RIGHT(P894,LEN(P894)-SEARCH("/",P894))</f>
        <v>translations</v>
      </c>
    </row>
    <row r="895" spans="1:18" ht="17" x14ac:dyDescent="0.2">
      <c r="A895">
        <v>893</v>
      </c>
      <c r="B895" t="s">
        <v>1818</v>
      </c>
      <c r="C895" s="3" t="s">
        <v>1819</v>
      </c>
      <c r="D895" s="5">
        <v>8400</v>
      </c>
      <c r="E895" s="5">
        <v>10770</v>
      </c>
      <c r="F895" s="7">
        <f>ROUND(E895/D895*100,0)</f>
        <v>128</v>
      </c>
      <c r="G895" t="s">
        <v>20</v>
      </c>
      <c r="H895" s="7">
        <v>199</v>
      </c>
      <c r="I895" s="5">
        <f>IF(H895=0,0,ROUND(E895/H895,2))</f>
        <v>54.12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>LEFT(P895,SEARCH("/",P895)-1)</f>
        <v>film &amp; video</v>
      </c>
      <c r="R895" t="str">
        <f>RIGHT(P895,LEN(P895)-SEARCH("/",P895))</f>
        <v>documentary</v>
      </c>
    </row>
    <row r="896" spans="1:18" ht="17" x14ac:dyDescent="0.2">
      <c r="A896">
        <v>894</v>
      </c>
      <c r="B896" t="s">
        <v>1820</v>
      </c>
      <c r="C896" s="3" t="s">
        <v>1821</v>
      </c>
      <c r="D896" s="5">
        <v>1700</v>
      </c>
      <c r="E896" s="5">
        <v>3208</v>
      </c>
      <c r="F896" s="7">
        <f>ROUND(E896/D896*100,0)</f>
        <v>189</v>
      </c>
      <c r="G896" t="s">
        <v>20</v>
      </c>
      <c r="H896" s="7">
        <v>56</v>
      </c>
      <c r="I896" s="5">
        <f>IF(H896=0,0,ROUND(E896/H896,2))</f>
        <v>57.29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>LEFT(P896,SEARCH("/",P896)-1)</f>
        <v>film &amp; video</v>
      </c>
      <c r="R896" t="str">
        <f>RIGHT(P896,LEN(P896)-SEARCH("/",P896))</f>
        <v>television</v>
      </c>
    </row>
    <row r="897" spans="1:18" ht="34" x14ac:dyDescent="0.2">
      <c r="A897">
        <v>895</v>
      </c>
      <c r="B897" t="s">
        <v>1822</v>
      </c>
      <c r="C897" s="3" t="s">
        <v>1823</v>
      </c>
      <c r="D897" s="5">
        <v>159800</v>
      </c>
      <c r="E897" s="5">
        <v>11108</v>
      </c>
      <c r="F897" s="7">
        <f>ROUND(E897/D897*100,0)</f>
        <v>7</v>
      </c>
      <c r="G897" t="s">
        <v>14</v>
      </c>
      <c r="H897" s="7">
        <v>107</v>
      </c>
      <c r="I897" s="5">
        <f>IF(H897=0,0,ROUND(E897/H897,2))</f>
        <v>103.81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>LEFT(P897,SEARCH("/",P897)-1)</f>
        <v>theater</v>
      </c>
      <c r="R897" t="str">
        <f>RIGHT(P897,LEN(P897)-SEARCH("/",P897))</f>
        <v>plays</v>
      </c>
    </row>
    <row r="898" spans="1:18" ht="34" x14ac:dyDescent="0.2">
      <c r="A898">
        <v>896</v>
      </c>
      <c r="B898" t="s">
        <v>1824</v>
      </c>
      <c r="C898" s="3" t="s">
        <v>1825</v>
      </c>
      <c r="D898" s="5">
        <v>19800</v>
      </c>
      <c r="E898" s="5">
        <v>153338</v>
      </c>
      <c r="F898" s="7">
        <f>ROUND(E898/D898*100,0)</f>
        <v>774</v>
      </c>
      <c r="G898" t="s">
        <v>20</v>
      </c>
      <c r="H898" s="7">
        <v>1460</v>
      </c>
      <c r="I898" s="5">
        <f>IF(H898=0,0,ROUND(E898/H898,2))</f>
        <v>105.03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>LEFT(P898,SEARCH("/",P898)-1)</f>
        <v>food</v>
      </c>
      <c r="R898" t="str">
        <f>RIGHT(P898,LEN(P898)-SEARCH("/",P898))</f>
        <v>food trucks</v>
      </c>
    </row>
    <row r="899" spans="1:18" ht="17" x14ac:dyDescent="0.2">
      <c r="A899">
        <v>897</v>
      </c>
      <c r="B899" t="s">
        <v>1826</v>
      </c>
      <c r="C899" s="3" t="s">
        <v>1827</v>
      </c>
      <c r="D899" s="5">
        <v>8800</v>
      </c>
      <c r="E899" s="5">
        <v>2437</v>
      </c>
      <c r="F899" s="7">
        <f>ROUND(E899/D899*100,0)</f>
        <v>28</v>
      </c>
      <c r="G899" t="s">
        <v>14</v>
      </c>
      <c r="H899" s="7">
        <v>27</v>
      </c>
      <c r="I899" s="5">
        <f>IF(H899=0,0,ROUND(E899/H899,2))</f>
        <v>90.26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>LEFT(P899,SEARCH("/",P899)-1)</f>
        <v>theater</v>
      </c>
      <c r="R899" t="str">
        <f>RIGHT(P899,LEN(P899)-SEARCH("/",P899))</f>
        <v>plays</v>
      </c>
    </row>
    <row r="900" spans="1:18" ht="17" x14ac:dyDescent="0.2">
      <c r="A900">
        <v>898</v>
      </c>
      <c r="B900" t="s">
        <v>1828</v>
      </c>
      <c r="C900" s="3" t="s">
        <v>1829</v>
      </c>
      <c r="D900" s="5">
        <v>179100</v>
      </c>
      <c r="E900" s="5">
        <v>93991</v>
      </c>
      <c r="F900" s="7">
        <f>ROUND(E900/D900*100,0)</f>
        <v>52</v>
      </c>
      <c r="G900" t="s">
        <v>14</v>
      </c>
      <c r="H900" s="7">
        <v>1221</v>
      </c>
      <c r="I900" s="5">
        <f>IF(H900=0,0,ROUND(E900/H900,2))</f>
        <v>76.98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>LEFT(P900,SEARCH("/",P900)-1)</f>
        <v>film &amp; video</v>
      </c>
      <c r="R900" t="str">
        <f>RIGHT(P900,LEN(P900)-SEARCH("/",P900))</f>
        <v>documentary</v>
      </c>
    </row>
    <row r="901" spans="1:18" ht="17" x14ac:dyDescent="0.2">
      <c r="A901">
        <v>899</v>
      </c>
      <c r="B901" t="s">
        <v>1830</v>
      </c>
      <c r="C901" s="3" t="s">
        <v>1831</v>
      </c>
      <c r="D901" s="5">
        <v>3100</v>
      </c>
      <c r="E901" s="5">
        <v>12620</v>
      </c>
      <c r="F901" s="7">
        <f>ROUND(E901/D901*100,0)</f>
        <v>407</v>
      </c>
      <c r="G901" t="s">
        <v>20</v>
      </c>
      <c r="H901" s="7">
        <v>123</v>
      </c>
      <c r="I901" s="5">
        <f>IF(H901=0,0,ROUND(E901/H901,2))</f>
        <v>102.6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>LEFT(P901,SEARCH("/",P901)-1)</f>
        <v>music</v>
      </c>
      <c r="R901" t="str">
        <f>RIGHT(P901,LEN(P901)-SEARCH("/",P901))</f>
        <v>jazz</v>
      </c>
    </row>
    <row r="902" spans="1:18" ht="17" x14ac:dyDescent="0.2">
      <c r="A902">
        <v>900</v>
      </c>
      <c r="B902" t="s">
        <v>1832</v>
      </c>
      <c r="C902" s="3" t="s">
        <v>1833</v>
      </c>
      <c r="D902" s="5">
        <v>100</v>
      </c>
      <c r="E902" s="5">
        <v>2</v>
      </c>
      <c r="F902" s="7">
        <f>ROUND(E902/D902*100,0)</f>
        <v>2</v>
      </c>
      <c r="G902" t="s">
        <v>14</v>
      </c>
      <c r="H902" s="7">
        <v>1</v>
      </c>
      <c r="I902" s="5">
        <f>IF(H902=0,0,ROUND(E902/H902,2))</f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>LEFT(P902,SEARCH("/",P902)-1)</f>
        <v>technology</v>
      </c>
      <c r="R902" t="str">
        <f>RIGHT(P902,LEN(P902)-SEARCH("/",P902))</f>
        <v>web</v>
      </c>
    </row>
    <row r="903" spans="1:18" ht="17" x14ac:dyDescent="0.2">
      <c r="A903">
        <v>901</v>
      </c>
      <c r="B903" t="s">
        <v>1834</v>
      </c>
      <c r="C903" s="3" t="s">
        <v>1835</v>
      </c>
      <c r="D903" s="5">
        <v>5600</v>
      </c>
      <c r="E903" s="5">
        <v>8746</v>
      </c>
      <c r="F903" s="7">
        <f>ROUND(E903/D903*100,0)</f>
        <v>156</v>
      </c>
      <c r="G903" t="s">
        <v>20</v>
      </c>
      <c r="H903" s="7">
        <v>159</v>
      </c>
      <c r="I903" s="5">
        <f>IF(H903=0,0,ROUND(E903/H903,2))</f>
        <v>55.01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>LEFT(P903,SEARCH("/",P903)-1)</f>
        <v>music</v>
      </c>
      <c r="R903" t="str">
        <f>RIGHT(P903,LEN(P903)-SEARCH("/",P903))</f>
        <v>rock</v>
      </c>
    </row>
    <row r="904" spans="1:18" ht="17" x14ac:dyDescent="0.2">
      <c r="A904">
        <v>902</v>
      </c>
      <c r="B904" t="s">
        <v>1836</v>
      </c>
      <c r="C904" s="3" t="s">
        <v>1837</v>
      </c>
      <c r="D904" s="5">
        <v>1400</v>
      </c>
      <c r="E904" s="5">
        <v>3534</v>
      </c>
      <c r="F904" s="7">
        <f>ROUND(E904/D904*100,0)</f>
        <v>252</v>
      </c>
      <c r="G904" t="s">
        <v>20</v>
      </c>
      <c r="H904" s="7">
        <v>110</v>
      </c>
      <c r="I904" s="5">
        <f>IF(H904=0,0,ROUND(E904/H904,2))</f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>LEFT(P904,SEARCH("/",P904)-1)</f>
        <v>technology</v>
      </c>
      <c r="R904" t="str">
        <f>RIGHT(P904,LEN(P904)-SEARCH("/",P904))</f>
        <v>web</v>
      </c>
    </row>
    <row r="905" spans="1:18" ht="34" x14ac:dyDescent="0.2">
      <c r="A905">
        <v>903</v>
      </c>
      <c r="B905" t="s">
        <v>1838</v>
      </c>
      <c r="C905" s="3" t="s">
        <v>1839</v>
      </c>
      <c r="D905" s="5">
        <v>41000</v>
      </c>
      <c r="E905" s="5">
        <v>709</v>
      </c>
      <c r="F905" s="7">
        <f>ROUND(E905/D905*100,0)</f>
        <v>2</v>
      </c>
      <c r="G905" t="s">
        <v>47</v>
      </c>
      <c r="H905" s="7">
        <v>14</v>
      </c>
      <c r="I905" s="5">
        <f>IF(H905=0,0,ROUND(E905/H905,2))</f>
        <v>50.64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>LEFT(P905,SEARCH("/",P905)-1)</f>
        <v>publishing</v>
      </c>
      <c r="R905" t="str">
        <f>RIGHT(P905,LEN(P905)-SEARCH("/",P905))</f>
        <v>nonfiction</v>
      </c>
    </row>
    <row r="906" spans="1:18" ht="17" x14ac:dyDescent="0.2">
      <c r="A906">
        <v>904</v>
      </c>
      <c r="B906" t="s">
        <v>1840</v>
      </c>
      <c r="C906" s="3" t="s">
        <v>1841</v>
      </c>
      <c r="D906" s="5">
        <v>6500</v>
      </c>
      <c r="E906" s="5">
        <v>795</v>
      </c>
      <c r="F906" s="7">
        <f>ROUND(E906/D906*100,0)</f>
        <v>12</v>
      </c>
      <c r="G906" t="s">
        <v>14</v>
      </c>
      <c r="H906" s="7">
        <v>16</v>
      </c>
      <c r="I906" s="5">
        <f>IF(H906=0,0,ROUND(E906/H906,2))</f>
        <v>49.69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>LEFT(P906,SEARCH("/",P906)-1)</f>
        <v>publishing</v>
      </c>
      <c r="R906" t="str">
        <f>RIGHT(P906,LEN(P906)-SEARCH("/",P906))</f>
        <v>radio &amp; podcasts</v>
      </c>
    </row>
    <row r="907" spans="1:18" ht="17" x14ac:dyDescent="0.2">
      <c r="A907">
        <v>905</v>
      </c>
      <c r="B907" t="s">
        <v>1842</v>
      </c>
      <c r="C907" s="3" t="s">
        <v>1843</v>
      </c>
      <c r="D907" s="5">
        <v>7900</v>
      </c>
      <c r="E907" s="5">
        <v>12955</v>
      </c>
      <c r="F907" s="7">
        <f>ROUND(E907/D907*100,0)</f>
        <v>164</v>
      </c>
      <c r="G907" t="s">
        <v>20</v>
      </c>
      <c r="H907" s="7">
        <v>236</v>
      </c>
      <c r="I907" s="5">
        <f>IF(H907=0,0,ROUND(E907/H907,2))</f>
        <v>54.89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>LEFT(P907,SEARCH("/",P907)-1)</f>
        <v>theater</v>
      </c>
      <c r="R907" t="str">
        <f>RIGHT(P907,LEN(P907)-SEARCH("/",P907))</f>
        <v>plays</v>
      </c>
    </row>
    <row r="908" spans="1:18" ht="34" x14ac:dyDescent="0.2">
      <c r="A908">
        <v>906</v>
      </c>
      <c r="B908" t="s">
        <v>1844</v>
      </c>
      <c r="C908" s="3" t="s">
        <v>1845</v>
      </c>
      <c r="D908" s="5">
        <v>5500</v>
      </c>
      <c r="E908" s="5">
        <v>8964</v>
      </c>
      <c r="F908" s="7">
        <f>ROUND(E908/D908*100,0)</f>
        <v>163</v>
      </c>
      <c r="G908" t="s">
        <v>20</v>
      </c>
      <c r="H908" s="7">
        <v>191</v>
      </c>
      <c r="I908" s="5">
        <f>IF(H908=0,0,ROUND(E908/H908,2))</f>
        <v>46.93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>LEFT(P908,SEARCH("/",P908)-1)</f>
        <v>film &amp; video</v>
      </c>
      <c r="R908" t="str">
        <f>RIGHT(P908,LEN(P908)-SEARCH("/",P908))</f>
        <v>documentary</v>
      </c>
    </row>
    <row r="909" spans="1:18" ht="17" x14ac:dyDescent="0.2">
      <c r="A909">
        <v>907</v>
      </c>
      <c r="B909" t="s">
        <v>1846</v>
      </c>
      <c r="C909" s="3" t="s">
        <v>1847</v>
      </c>
      <c r="D909" s="5">
        <v>9100</v>
      </c>
      <c r="E909" s="5">
        <v>1843</v>
      </c>
      <c r="F909" s="7">
        <f>ROUND(E909/D909*100,0)</f>
        <v>20</v>
      </c>
      <c r="G909" t="s">
        <v>14</v>
      </c>
      <c r="H909" s="7">
        <v>41</v>
      </c>
      <c r="I909" s="5">
        <f>IF(H909=0,0,ROUND(E909/H909,2))</f>
        <v>44.95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>LEFT(P909,SEARCH("/",P909)-1)</f>
        <v>theater</v>
      </c>
      <c r="R909" t="str">
        <f>RIGHT(P909,LEN(P909)-SEARCH("/",P909))</f>
        <v>plays</v>
      </c>
    </row>
    <row r="910" spans="1:18" ht="17" x14ac:dyDescent="0.2">
      <c r="A910">
        <v>908</v>
      </c>
      <c r="B910" t="s">
        <v>1848</v>
      </c>
      <c r="C910" s="3" t="s">
        <v>1849</v>
      </c>
      <c r="D910" s="5">
        <v>38200</v>
      </c>
      <c r="E910" s="5">
        <v>121950</v>
      </c>
      <c r="F910" s="7">
        <f>ROUND(E910/D910*100,0)</f>
        <v>319</v>
      </c>
      <c r="G910" t="s">
        <v>20</v>
      </c>
      <c r="H910" s="7">
        <v>3934</v>
      </c>
      <c r="I910" s="5">
        <f>IF(H910=0,0,ROUND(E910/H910,2))</f>
        <v>31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>LEFT(P910,SEARCH("/",P910)-1)</f>
        <v>games</v>
      </c>
      <c r="R910" t="str">
        <f>RIGHT(P910,LEN(P910)-SEARCH("/",P910))</f>
        <v>video games</v>
      </c>
    </row>
    <row r="911" spans="1:18" ht="17" x14ac:dyDescent="0.2">
      <c r="A911">
        <v>909</v>
      </c>
      <c r="B911" t="s">
        <v>1850</v>
      </c>
      <c r="C911" s="3" t="s">
        <v>1851</v>
      </c>
      <c r="D911" s="5">
        <v>1800</v>
      </c>
      <c r="E911" s="5">
        <v>8621</v>
      </c>
      <c r="F911" s="7">
        <f>ROUND(E911/D911*100,0)</f>
        <v>479</v>
      </c>
      <c r="G911" t="s">
        <v>20</v>
      </c>
      <c r="H911" s="7">
        <v>80</v>
      </c>
      <c r="I911" s="5">
        <f>IF(H911=0,0,ROUND(E911/H911,2))</f>
        <v>107.76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>LEFT(P911,SEARCH("/",P911)-1)</f>
        <v>theater</v>
      </c>
      <c r="R911" t="str">
        <f>RIGHT(P911,LEN(P911)-SEARCH("/",P911))</f>
        <v>plays</v>
      </c>
    </row>
    <row r="912" spans="1:18" ht="17" x14ac:dyDescent="0.2">
      <c r="A912">
        <v>910</v>
      </c>
      <c r="B912" t="s">
        <v>1852</v>
      </c>
      <c r="C912" s="3" t="s">
        <v>1853</v>
      </c>
      <c r="D912" s="5">
        <v>154500</v>
      </c>
      <c r="E912" s="5">
        <v>30215</v>
      </c>
      <c r="F912" s="7">
        <f>ROUND(E912/D912*100,0)</f>
        <v>20</v>
      </c>
      <c r="G912" t="s">
        <v>74</v>
      </c>
      <c r="H912" s="7">
        <v>296</v>
      </c>
      <c r="I912" s="5">
        <f>IF(H912=0,0,ROUND(E912/H912,2))</f>
        <v>102.08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>LEFT(P912,SEARCH("/",P912)-1)</f>
        <v>theater</v>
      </c>
      <c r="R912" t="str">
        <f>RIGHT(P912,LEN(P912)-SEARCH("/",P912))</f>
        <v>plays</v>
      </c>
    </row>
    <row r="913" spans="1:18" ht="17" x14ac:dyDescent="0.2">
      <c r="A913">
        <v>911</v>
      </c>
      <c r="B913" t="s">
        <v>1854</v>
      </c>
      <c r="C913" s="3" t="s">
        <v>1855</v>
      </c>
      <c r="D913" s="5">
        <v>5800</v>
      </c>
      <c r="E913" s="5">
        <v>11539</v>
      </c>
      <c r="F913" s="7">
        <f>ROUND(E913/D913*100,0)</f>
        <v>199</v>
      </c>
      <c r="G913" t="s">
        <v>20</v>
      </c>
      <c r="H913" s="7">
        <v>462</v>
      </c>
      <c r="I913" s="5">
        <f>IF(H913=0,0,ROUND(E913/H913,2))</f>
        <v>24.98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>LEFT(P913,SEARCH("/",P913)-1)</f>
        <v>technology</v>
      </c>
      <c r="R913" t="str">
        <f>RIGHT(P913,LEN(P913)-SEARCH("/",P913))</f>
        <v>web</v>
      </c>
    </row>
    <row r="914" spans="1:18" ht="17" x14ac:dyDescent="0.2">
      <c r="A914">
        <v>912</v>
      </c>
      <c r="B914" t="s">
        <v>1856</v>
      </c>
      <c r="C914" s="3" t="s">
        <v>1857</v>
      </c>
      <c r="D914" s="5">
        <v>1800</v>
      </c>
      <c r="E914" s="5">
        <v>14310</v>
      </c>
      <c r="F914" s="7">
        <f>ROUND(E914/D914*100,0)</f>
        <v>795</v>
      </c>
      <c r="G914" t="s">
        <v>20</v>
      </c>
      <c r="H914" s="7">
        <v>179</v>
      </c>
      <c r="I914" s="5">
        <f>IF(H914=0,0,ROUND(E914/H914,2))</f>
        <v>79.94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>LEFT(P914,SEARCH("/",P914)-1)</f>
        <v>film &amp; video</v>
      </c>
      <c r="R914" t="str">
        <f>RIGHT(P914,LEN(P914)-SEARCH("/",P914))</f>
        <v>drama</v>
      </c>
    </row>
    <row r="915" spans="1:18" ht="17" x14ac:dyDescent="0.2">
      <c r="A915">
        <v>913</v>
      </c>
      <c r="B915" t="s">
        <v>1858</v>
      </c>
      <c r="C915" s="3" t="s">
        <v>1859</v>
      </c>
      <c r="D915" s="5">
        <v>70200</v>
      </c>
      <c r="E915" s="5">
        <v>35536</v>
      </c>
      <c r="F915" s="7">
        <f>ROUND(E915/D915*100,0)</f>
        <v>51</v>
      </c>
      <c r="G915" t="s">
        <v>14</v>
      </c>
      <c r="H915" s="7">
        <v>523</v>
      </c>
      <c r="I915" s="5">
        <f>IF(H915=0,0,ROUND(E915/H915,2))</f>
        <v>67.95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>LEFT(P915,SEARCH("/",P915)-1)</f>
        <v>film &amp; video</v>
      </c>
      <c r="R915" t="str">
        <f>RIGHT(P915,LEN(P915)-SEARCH("/",P915))</f>
        <v>drama</v>
      </c>
    </row>
    <row r="916" spans="1:18" ht="17" x14ac:dyDescent="0.2">
      <c r="A916">
        <v>914</v>
      </c>
      <c r="B916" t="s">
        <v>1860</v>
      </c>
      <c r="C916" s="3" t="s">
        <v>1861</v>
      </c>
      <c r="D916" s="5">
        <v>6400</v>
      </c>
      <c r="E916" s="5">
        <v>3676</v>
      </c>
      <c r="F916" s="7">
        <f>ROUND(E916/D916*100,0)</f>
        <v>57</v>
      </c>
      <c r="G916" t="s">
        <v>14</v>
      </c>
      <c r="H916" s="7">
        <v>141</v>
      </c>
      <c r="I916" s="5">
        <f>IF(H916=0,0,ROUND(E916/H916,2))</f>
        <v>26.07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>LEFT(P916,SEARCH("/",P916)-1)</f>
        <v>theater</v>
      </c>
      <c r="R916" t="str">
        <f>RIGHT(P916,LEN(P916)-SEARCH("/",P916))</f>
        <v>plays</v>
      </c>
    </row>
    <row r="917" spans="1:18" ht="17" x14ac:dyDescent="0.2">
      <c r="A917">
        <v>915</v>
      </c>
      <c r="B917" t="s">
        <v>1862</v>
      </c>
      <c r="C917" s="3" t="s">
        <v>1863</v>
      </c>
      <c r="D917" s="5">
        <v>125900</v>
      </c>
      <c r="E917" s="5">
        <v>195936</v>
      </c>
      <c r="F917" s="7">
        <f>ROUND(E917/D917*100,0)</f>
        <v>156</v>
      </c>
      <c r="G917" t="s">
        <v>20</v>
      </c>
      <c r="H917" s="7">
        <v>1866</v>
      </c>
      <c r="I917" s="5">
        <f>IF(H917=0,0,ROUND(E917/H917,2))</f>
        <v>105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>LEFT(P917,SEARCH("/",P917)-1)</f>
        <v>film &amp; video</v>
      </c>
      <c r="R917" t="str">
        <f>RIGHT(P917,LEN(P917)-SEARCH("/",P917))</f>
        <v>television</v>
      </c>
    </row>
    <row r="918" spans="1:18" ht="34" x14ac:dyDescent="0.2">
      <c r="A918">
        <v>916</v>
      </c>
      <c r="B918" t="s">
        <v>1864</v>
      </c>
      <c r="C918" s="3" t="s">
        <v>1865</v>
      </c>
      <c r="D918" s="5">
        <v>3700</v>
      </c>
      <c r="E918" s="5">
        <v>1343</v>
      </c>
      <c r="F918" s="7">
        <f>ROUND(E918/D918*100,0)</f>
        <v>36</v>
      </c>
      <c r="G918" t="s">
        <v>14</v>
      </c>
      <c r="H918" s="7">
        <v>52</v>
      </c>
      <c r="I918" s="5">
        <f>IF(H918=0,0,ROUND(E918/H918,2))</f>
        <v>25.83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>LEFT(P918,SEARCH("/",P918)-1)</f>
        <v>photography</v>
      </c>
      <c r="R918" t="str">
        <f>RIGHT(P918,LEN(P918)-SEARCH("/",P918))</f>
        <v>photography books</v>
      </c>
    </row>
    <row r="919" spans="1:18" ht="17" x14ac:dyDescent="0.2">
      <c r="A919">
        <v>917</v>
      </c>
      <c r="B919" t="s">
        <v>1866</v>
      </c>
      <c r="C919" s="3" t="s">
        <v>1867</v>
      </c>
      <c r="D919" s="5">
        <v>3600</v>
      </c>
      <c r="E919" s="5">
        <v>2097</v>
      </c>
      <c r="F919" s="7">
        <f>ROUND(E919/D919*100,0)</f>
        <v>58</v>
      </c>
      <c r="G919" t="s">
        <v>47</v>
      </c>
      <c r="H919" s="7">
        <v>27</v>
      </c>
      <c r="I919" s="5">
        <f>IF(H919=0,0,ROUND(E919/H919,2))</f>
        <v>77.67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>LEFT(P919,SEARCH("/",P919)-1)</f>
        <v>film &amp; video</v>
      </c>
      <c r="R919" t="str">
        <f>RIGHT(P919,LEN(P919)-SEARCH("/",P919))</f>
        <v>shorts</v>
      </c>
    </row>
    <row r="920" spans="1:18" ht="17" x14ac:dyDescent="0.2">
      <c r="A920">
        <v>918</v>
      </c>
      <c r="B920" t="s">
        <v>1868</v>
      </c>
      <c r="C920" s="3" t="s">
        <v>1869</v>
      </c>
      <c r="D920" s="5">
        <v>3800</v>
      </c>
      <c r="E920" s="5">
        <v>9021</v>
      </c>
      <c r="F920" s="7">
        <f>ROUND(E920/D920*100,0)</f>
        <v>237</v>
      </c>
      <c r="G920" t="s">
        <v>20</v>
      </c>
      <c r="H920" s="7">
        <v>156</v>
      </c>
      <c r="I920" s="5">
        <f>IF(H920=0,0,ROUND(E920/H920,2))</f>
        <v>57.83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>LEFT(P920,SEARCH("/",P920)-1)</f>
        <v>publishing</v>
      </c>
      <c r="R920" t="str">
        <f>RIGHT(P920,LEN(P920)-SEARCH("/",P920))</f>
        <v>radio &amp; podcasts</v>
      </c>
    </row>
    <row r="921" spans="1:18" ht="17" x14ac:dyDescent="0.2">
      <c r="A921">
        <v>919</v>
      </c>
      <c r="B921" t="s">
        <v>1870</v>
      </c>
      <c r="C921" s="3" t="s">
        <v>1871</v>
      </c>
      <c r="D921" s="5">
        <v>35600</v>
      </c>
      <c r="E921" s="5">
        <v>20915</v>
      </c>
      <c r="F921" s="7">
        <f>ROUND(E921/D921*100,0)</f>
        <v>59</v>
      </c>
      <c r="G921" t="s">
        <v>14</v>
      </c>
      <c r="H921" s="7">
        <v>225</v>
      </c>
      <c r="I921" s="5">
        <f>IF(H921=0,0,ROUND(E921/H921,2))</f>
        <v>92.96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>LEFT(P921,SEARCH("/",P921)-1)</f>
        <v>theater</v>
      </c>
      <c r="R921" t="str">
        <f>RIGHT(P921,LEN(P921)-SEARCH("/",P921))</f>
        <v>plays</v>
      </c>
    </row>
    <row r="922" spans="1:18" ht="17" x14ac:dyDescent="0.2">
      <c r="A922">
        <v>920</v>
      </c>
      <c r="B922" t="s">
        <v>1872</v>
      </c>
      <c r="C922" s="3" t="s">
        <v>1873</v>
      </c>
      <c r="D922" s="5">
        <v>5300</v>
      </c>
      <c r="E922" s="5">
        <v>9676</v>
      </c>
      <c r="F922" s="7">
        <f>ROUND(E922/D922*100,0)</f>
        <v>183</v>
      </c>
      <c r="G922" t="s">
        <v>20</v>
      </c>
      <c r="H922" s="7">
        <v>255</v>
      </c>
      <c r="I922" s="5">
        <f>IF(H922=0,0,ROUND(E922/H922,2))</f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>LEFT(P922,SEARCH("/",P922)-1)</f>
        <v>film &amp; video</v>
      </c>
      <c r="R922" t="str">
        <f>RIGHT(P922,LEN(P922)-SEARCH("/",P922))</f>
        <v>animation</v>
      </c>
    </row>
    <row r="923" spans="1:18" ht="17" x14ac:dyDescent="0.2">
      <c r="A923">
        <v>921</v>
      </c>
      <c r="B923" t="s">
        <v>1874</v>
      </c>
      <c r="C923" s="3" t="s">
        <v>1875</v>
      </c>
      <c r="D923" s="5">
        <v>160400</v>
      </c>
      <c r="E923" s="5">
        <v>1210</v>
      </c>
      <c r="F923" s="7">
        <f>ROUND(E923/D923*100,0)</f>
        <v>1</v>
      </c>
      <c r="G923" t="s">
        <v>14</v>
      </c>
      <c r="H923" s="7">
        <v>38</v>
      </c>
      <c r="I923" s="5">
        <f>IF(H923=0,0,ROUND(E923/H923,2))</f>
        <v>31.84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>LEFT(P923,SEARCH("/",P923)-1)</f>
        <v>technology</v>
      </c>
      <c r="R923" t="str">
        <f>RIGHT(P923,LEN(P923)-SEARCH("/",P923))</f>
        <v>web</v>
      </c>
    </row>
    <row r="924" spans="1:18" ht="17" x14ac:dyDescent="0.2">
      <c r="A924">
        <v>922</v>
      </c>
      <c r="B924" t="s">
        <v>1876</v>
      </c>
      <c r="C924" s="3" t="s">
        <v>1877</v>
      </c>
      <c r="D924" s="5">
        <v>51400</v>
      </c>
      <c r="E924" s="5">
        <v>90440</v>
      </c>
      <c r="F924" s="7">
        <f>ROUND(E924/D924*100,0)</f>
        <v>176</v>
      </c>
      <c r="G924" t="s">
        <v>20</v>
      </c>
      <c r="H924" s="7">
        <v>2261</v>
      </c>
      <c r="I924" s="5">
        <f>IF(H924=0,0,ROUND(E924/H924,2))</f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>LEFT(P924,SEARCH("/",P924)-1)</f>
        <v>music</v>
      </c>
      <c r="R924" t="str">
        <f>RIGHT(P924,LEN(P924)-SEARCH("/",P924))</f>
        <v>world music</v>
      </c>
    </row>
    <row r="925" spans="1:18" ht="17" x14ac:dyDescent="0.2">
      <c r="A925">
        <v>923</v>
      </c>
      <c r="B925" t="s">
        <v>1878</v>
      </c>
      <c r="C925" s="3" t="s">
        <v>1879</v>
      </c>
      <c r="D925" s="5">
        <v>1700</v>
      </c>
      <c r="E925" s="5">
        <v>4044</v>
      </c>
      <c r="F925" s="7">
        <f>ROUND(E925/D925*100,0)</f>
        <v>238</v>
      </c>
      <c r="G925" t="s">
        <v>20</v>
      </c>
      <c r="H925" s="7">
        <v>40</v>
      </c>
      <c r="I925" s="5">
        <f>IF(H925=0,0,ROUND(E925/H925,2))</f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>LEFT(P925,SEARCH("/",P925)-1)</f>
        <v>theater</v>
      </c>
      <c r="R925" t="str">
        <f>RIGHT(P925,LEN(P925)-SEARCH("/",P925))</f>
        <v>plays</v>
      </c>
    </row>
    <row r="926" spans="1:18" ht="17" x14ac:dyDescent="0.2">
      <c r="A926">
        <v>924</v>
      </c>
      <c r="B926" t="s">
        <v>1880</v>
      </c>
      <c r="C926" s="3" t="s">
        <v>1881</v>
      </c>
      <c r="D926" s="5">
        <v>39400</v>
      </c>
      <c r="E926" s="5">
        <v>192292</v>
      </c>
      <c r="F926" s="7">
        <f>ROUND(E926/D926*100,0)</f>
        <v>488</v>
      </c>
      <c r="G926" t="s">
        <v>20</v>
      </c>
      <c r="H926" s="7">
        <v>2289</v>
      </c>
      <c r="I926" s="5">
        <f>IF(H926=0,0,ROUND(E926/H926,2))</f>
        <v>84.01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>LEFT(P926,SEARCH("/",P926)-1)</f>
        <v>theater</v>
      </c>
      <c r="R926" t="str">
        <f>RIGHT(P926,LEN(P926)-SEARCH("/",P926))</f>
        <v>plays</v>
      </c>
    </row>
    <row r="927" spans="1:18" ht="34" x14ac:dyDescent="0.2">
      <c r="A927">
        <v>925</v>
      </c>
      <c r="B927" t="s">
        <v>1882</v>
      </c>
      <c r="C927" s="3" t="s">
        <v>1883</v>
      </c>
      <c r="D927" s="5">
        <v>3000</v>
      </c>
      <c r="E927" s="5">
        <v>6722</v>
      </c>
      <c r="F927" s="7">
        <f>ROUND(E927/D927*100,0)</f>
        <v>224</v>
      </c>
      <c r="G927" t="s">
        <v>20</v>
      </c>
      <c r="H927" s="7">
        <v>65</v>
      </c>
      <c r="I927" s="5">
        <f>IF(H927=0,0,ROUND(E927/H927,2))</f>
        <v>103.42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>LEFT(P927,SEARCH("/",P927)-1)</f>
        <v>theater</v>
      </c>
      <c r="R927" t="str">
        <f>RIGHT(P927,LEN(P927)-SEARCH("/",P927))</f>
        <v>plays</v>
      </c>
    </row>
    <row r="928" spans="1:18" ht="17" x14ac:dyDescent="0.2">
      <c r="A928">
        <v>926</v>
      </c>
      <c r="B928" t="s">
        <v>1884</v>
      </c>
      <c r="C928" s="3" t="s">
        <v>1885</v>
      </c>
      <c r="D928" s="5">
        <v>8700</v>
      </c>
      <c r="E928" s="5">
        <v>1577</v>
      </c>
      <c r="F928" s="7">
        <f>ROUND(E928/D928*100,0)</f>
        <v>18</v>
      </c>
      <c r="G928" t="s">
        <v>14</v>
      </c>
      <c r="H928" s="7">
        <v>15</v>
      </c>
      <c r="I928" s="5">
        <f>IF(H928=0,0,ROUND(E928/H928,2))</f>
        <v>105.13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>LEFT(P928,SEARCH("/",P928)-1)</f>
        <v>food</v>
      </c>
      <c r="R928" t="str">
        <f>RIGHT(P928,LEN(P928)-SEARCH("/",P928))</f>
        <v>food trucks</v>
      </c>
    </row>
    <row r="929" spans="1:18" ht="17" x14ac:dyDescent="0.2">
      <c r="A929">
        <v>927</v>
      </c>
      <c r="B929" t="s">
        <v>1886</v>
      </c>
      <c r="C929" s="3" t="s">
        <v>1887</v>
      </c>
      <c r="D929" s="5">
        <v>7200</v>
      </c>
      <c r="E929" s="5">
        <v>3301</v>
      </c>
      <c r="F929" s="7">
        <f>ROUND(E929/D929*100,0)</f>
        <v>46</v>
      </c>
      <c r="G929" t="s">
        <v>14</v>
      </c>
      <c r="H929" s="7">
        <v>37</v>
      </c>
      <c r="I929" s="5">
        <f>IF(H929=0,0,ROUND(E929/H929,2))</f>
        <v>89.22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>LEFT(P929,SEARCH("/",P929)-1)</f>
        <v>theater</v>
      </c>
      <c r="R929" t="str">
        <f>RIGHT(P929,LEN(P929)-SEARCH("/",P929))</f>
        <v>plays</v>
      </c>
    </row>
    <row r="930" spans="1:18" ht="17" x14ac:dyDescent="0.2">
      <c r="A930">
        <v>928</v>
      </c>
      <c r="B930" t="s">
        <v>1888</v>
      </c>
      <c r="C930" s="3" t="s">
        <v>1889</v>
      </c>
      <c r="D930" s="5">
        <v>167400</v>
      </c>
      <c r="E930" s="5">
        <v>196386</v>
      </c>
      <c r="F930" s="7">
        <f>ROUND(E930/D930*100,0)</f>
        <v>117</v>
      </c>
      <c r="G930" t="s">
        <v>20</v>
      </c>
      <c r="H930" s="7">
        <v>3777</v>
      </c>
      <c r="I930" s="5">
        <f>IF(H930=0,0,ROUND(E930/H930,2))</f>
        <v>52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>LEFT(P930,SEARCH("/",P930)-1)</f>
        <v>technology</v>
      </c>
      <c r="R930" t="str">
        <f>RIGHT(P930,LEN(P930)-SEARCH("/",P930))</f>
        <v>web</v>
      </c>
    </row>
    <row r="931" spans="1:18" ht="17" x14ac:dyDescent="0.2">
      <c r="A931">
        <v>929</v>
      </c>
      <c r="B931" t="s">
        <v>1890</v>
      </c>
      <c r="C931" s="3" t="s">
        <v>1891</v>
      </c>
      <c r="D931" s="5">
        <v>5500</v>
      </c>
      <c r="E931" s="5">
        <v>11952</v>
      </c>
      <c r="F931" s="7">
        <f>ROUND(E931/D931*100,0)</f>
        <v>217</v>
      </c>
      <c r="G931" t="s">
        <v>20</v>
      </c>
      <c r="H931" s="7">
        <v>184</v>
      </c>
      <c r="I931" s="5">
        <f>IF(H931=0,0,ROUND(E931/H931,2))</f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>LEFT(P931,SEARCH("/",P931)-1)</f>
        <v>theater</v>
      </c>
      <c r="R931" t="str">
        <f>RIGHT(P931,LEN(P931)-SEARCH("/",P931))</f>
        <v>plays</v>
      </c>
    </row>
    <row r="932" spans="1:18" ht="17" x14ac:dyDescent="0.2">
      <c r="A932">
        <v>930</v>
      </c>
      <c r="B932" t="s">
        <v>1892</v>
      </c>
      <c r="C932" s="3" t="s">
        <v>1893</v>
      </c>
      <c r="D932" s="5">
        <v>3500</v>
      </c>
      <c r="E932" s="5">
        <v>3930</v>
      </c>
      <c r="F932" s="7">
        <f>ROUND(E932/D932*100,0)</f>
        <v>112</v>
      </c>
      <c r="G932" t="s">
        <v>20</v>
      </c>
      <c r="H932" s="7">
        <v>85</v>
      </c>
      <c r="I932" s="5">
        <f>IF(H932=0,0,ROUND(E932/H932,2))</f>
        <v>46.24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>LEFT(P932,SEARCH("/",P932)-1)</f>
        <v>theater</v>
      </c>
      <c r="R932" t="str">
        <f>RIGHT(P932,LEN(P932)-SEARCH("/",P932))</f>
        <v>plays</v>
      </c>
    </row>
    <row r="933" spans="1:18" ht="17" x14ac:dyDescent="0.2">
      <c r="A933">
        <v>931</v>
      </c>
      <c r="B933" t="s">
        <v>1894</v>
      </c>
      <c r="C933" s="3" t="s">
        <v>1895</v>
      </c>
      <c r="D933" s="5">
        <v>7900</v>
      </c>
      <c r="E933" s="5">
        <v>5729</v>
      </c>
      <c r="F933" s="7">
        <f>ROUND(E933/D933*100,0)</f>
        <v>73</v>
      </c>
      <c r="G933" t="s">
        <v>14</v>
      </c>
      <c r="H933" s="7">
        <v>112</v>
      </c>
      <c r="I933" s="5">
        <f>IF(H933=0,0,ROUND(E933/H933,2))</f>
        <v>51.15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>LEFT(P933,SEARCH("/",P933)-1)</f>
        <v>theater</v>
      </c>
      <c r="R933" t="str">
        <f>RIGHT(P933,LEN(P933)-SEARCH("/",P933))</f>
        <v>plays</v>
      </c>
    </row>
    <row r="934" spans="1:18" ht="17" x14ac:dyDescent="0.2">
      <c r="A934">
        <v>932</v>
      </c>
      <c r="B934" t="s">
        <v>1896</v>
      </c>
      <c r="C934" s="3" t="s">
        <v>1897</v>
      </c>
      <c r="D934" s="5">
        <v>2300</v>
      </c>
      <c r="E934" s="5">
        <v>4883</v>
      </c>
      <c r="F934" s="7">
        <f>ROUND(E934/D934*100,0)</f>
        <v>212</v>
      </c>
      <c r="G934" t="s">
        <v>20</v>
      </c>
      <c r="H934" s="7">
        <v>144</v>
      </c>
      <c r="I934" s="5">
        <f>IF(H934=0,0,ROUND(E934/H934,2))</f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>LEFT(P934,SEARCH("/",P934)-1)</f>
        <v>music</v>
      </c>
      <c r="R934" t="str">
        <f>RIGHT(P934,LEN(P934)-SEARCH("/",P934))</f>
        <v>rock</v>
      </c>
    </row>
    <row r="935" spans="1:18" ht="17" x14ac:dyDescent="0.2">
      <c r="A935">
        <v>933</v>
      </c>
      <c r="B935" t="s">
        <v>1898</v>
      </c>
      <c r="C935" s="3" t="s">
        <v>1899</v>
      </c>
      <c r="D935" s="5">
        <v>73000</v>
      </c>
      <c r="E935" s="5">
        <v>175015</v>
      </c>
      <c r="F935" s="7">
        <f>ROUND(E935/D935*100,0)</f>
        <v>240</v>
      </c>
      <c r="G935" t="s">
        <v>20</v>
      </c>
      <c r="H935" s="7">
        <v>1902</v>
      </c>
      <c r="I935" s="5">
        <f>IF(H935=0,0,ROUND(E935/H935,2))</f>
        <v>92.02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>LEFT(P935,SEARCH("/",P935)-1)</f>
        <v>theater</v>
      </c>
      <c r="R935" t="str">
        <f>RIGHT(P935,LEN(P935)-SEARCH("/",P935))</f>
        <v>plays</v>
      </c>
    </row>
    <row r="936" spans="1:18" ht="17" x14ac:dyDescent="0.2">
      <c r="A936">
        <v>934</v>
      </c>
      <c r="B936" t="s">
        <v>1900</v>
      </c>
      <c r="C936" s="3" t="s">
        <v>1901</v>
      </c>
      <c r="D936" s="5">
        <v>6200</v>
      </c>
      <c r="E936" s="5">
        <v>11280</v>
      </c>
      <c r="F936" s="7">
        <f>ROUND(E936/D936*100,0)</f>
        <v>182</v>
      </c>
      <c r="G936" t="s">
        <v>20</v>
      </c>
      <c r="H936" s="7">
        <v>105</v>
      </c>
      <c r="I936" s="5">
        <f>IF(H936=0,0,ROUND(E936/H936,2))</f>
        <v>107.43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>LEFT(P936,SEARCH("/",P936)-1)</f>
        <v>theater</v>
      </c>
      <c r="R936" t="str">
        <f>RIGHT(P936,LEN(P936)-SEARCH("/",P936))</f>
        <v>plays</v>
      </c>
    </row>
    <row r="937" spans="1:18" ht="34" x14ac:dyDescent="0.2">
      <c r="A937">
        <v>935</v>
      </c>
      <c r="B937" t="s">
        <v>1902</v>
      </c>
      <c r="C937" s="3" t="s">
        <v>1903</v>
      </c>
      <c r="D937" s="5">
        <v>6100</v>
      </c>
      <c r="E937" s="5">
        <v>10012</v>
      </c>
      <c r="F937" s="7">
        <f>ROUND(E937/D937*100,0)</f>
        <v>164</v>
      </c>
      <c r="G937" t="s">
        <v>20</v>
      </c>
      <c r="H937" s="7">
        <v>132</v>
      </c>
      <c r="I937" s="5">
        <f>IF(H937=0,0,ROUND(E937/H937,2))</f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>LEFT(P937,SEARCH("/",P937)-1)</f>
        <v>theater</v>
      </c>
      <c r="R937" t="str">
        <f>RIGHT(P937,LEN(P937)-SEARCH("/",P937))</f>
        <v>plays</v>
      </c>
    </row>
    <row r="938" spans="1:18" ht="17" x14ac:dyDescent="0.2">
      <c r="A938">
        <v>936</v>
      </c>
      <c r="B938" t="s">
        <v>1246</v>
      </c>
      <c r="C938" s="3" t="s">
        <v>1904</v>
      </c>
      <c r="D938" s="5">
        <v>103200</v>
      </c>
      <c r="E938" s="5">
        <v>1690</v>
      </c>
      <c r="F938" s="7">
        <f>ROUND(E938/D938*100,0)</f>
        <v>2</v>
      </c>
      <c r="G938" t="s">
        <v>14</v>
      </c>
      <c r="H938" s="7">
        <v>21</v>
      </c>
      <c r="I938" s="5">
        <f>IF(H938=0,0,ROUND(E938/H938,2))</f>
        <v>80.48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>LEFT(P938,SEARCH("/",P938)-1)</f>
        <v>theater</v>
      </c>
      <c r="R938" t="str">
        <f>RIGHT(P938,LEN(P938)-SEARCH("/",P938))</f>
        <v>plays</v>
      </c>
    </row>
    <row r="939" spans="1:18" ht="17" x14ac:dyDescent="0.2">
      <c r="A939">
        <v>937</v>
      </c>
      <c r="B939" t="s">
        <v>1905</v>
      </c>
      <c r="C939" s="3" t="s">
        <v>1906</v>
      </c>
      <c r="D939" s="5">
        <v>171000</v>
      </c>
      <c r="E939" s="5">
        <v>84891</v>
      </c>
      <c r="F939" s="7">
        <f>ROUND(E939/D939*100,0)</f>
        <v>50</v>
      </c>
      <c r="G939" t="s">
        <v>74</v>
      </c>
      <c r="H939" s="7">
        <v>976</v>
      </c>
      <c r="I939" s="5">
        <f>IF(H939=0,0,ROUND(E939/H939,2))</f>
        <v>86.98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>LEFT(P939,SEARCH("/",P939)-1)</f>
        <v>film &amp; video</v>
      </c>
      <c r="R939" t="str">
        <f>RIGHT(P939,LEN(P939)-SEARCH("/",P939))</f>
        <v>documentary</v>
      </c>
    </row>
    <row r="940" spans="1:18" ht="17" x14ac:dyDescent="0.2">
      <c r="A940">
        <v>938</v>
      </c>
      <c r="B940" t="s">
        <v>1907</v>
      </c>
      <c r="C940" s="3" t="s">
        <v>1908</v>
      </c>
      <c r="D940" s="5">
        <v>9200</v>
      </c>
      <c r="E940" s="5">
        <v>10093</v>
      </c>
      <c r="F940" s="7">
        <f>ROUND(E940/D940*100,0)</f>
        <v>110</v>
      </c>
      <c r="G940" t="s">
        <v>20</v>
      </c>
      <c r="H940" s="7">
        <v>96</v>
      </c>
      <c r="I940" s="5">
        <f>IF(H940=0,0,ROUND(E940/H940,2))</f>
        <v>105.14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>LEFT(P940,SEARCH("/",P940)-1)</f>
        <v>publishing</v>
      </c>
      <c r="R940" t="str">
        <f>RIGHT(P940,LEN(P940)-SEARCH("/",P940))</f>
        <v>fiction</v>
      </c>
    </row>
    <row r="941" spans="1:18" ht="34" x14ac:dyDescent="0.2">
      <c r="A941">
        <v>939</v>
      </c>
      <c r="B941" t="s">
        <v>1909</v>
      </c>
      <c r="C941" s="3" t="s">
        <v>1910</v>
      </c>
      <c r="D941" s="5">
        <v>7800</v>
      </c>
      <c r="E941" s="5">
        <v>3839</v>
      </c>
      <c r="F941" s="7">
        <f>ROUND(E941/D941*100,0)</f>
        <v>49</v>
      </c>
      <c r="G941" t="s">
        <v>14</v>
      </c>
      <c r="H941" s="7">
        <v>67</v>
      </c>
      <c r="I941" s="5">
        <f>IF(H941=0,0,ROUND(E941/H941,2))</f>
        <v>57.3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>LEFT(P941,SEARCH("/",P941)-1)</f>
        <v>games</v>
      </c>
      <c r="R941" t="str">
        <f>RIGHT(P941,LEN(P941)-SEARCH("/",P941))</f>
        <v>video games</v>
      </c>
    </row>
    <row r="942" spans="1:18" ht="17" x14ac:dyDescent="0.2">
      <c r="A942">
        <v>940</v>
      </c>
      <c r="B942" t="s">
        <v>1911</v>
      </c>
      <c r="C942" s="3" t="s">
        <v>1912</v>
      </c>
      <c r="D942" s="5">
        <v>9900</v>
      </c>
      <c r="E942" s="5">
        <v>6161</v>
      </c>
      <c r="F942" s="7">
        <f>ROUND(E942/D942*100,0)</f>
        <v>62</v>
      </c>
      <c r="G942" t="s">
        <v>47</v>
      </c>
      <c r="H942" s="7">
        <v>66</v>
      </c>
      <c r="I942" s="5">
        <f>IF(H942=0,0,ROUND(E942/H942,2))</f>
        <v>93.35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>LEFT(P942,SEARCH("/",P942)-1)</f>
        <v>technology</v>
      </c>
      <c r="R942" t="str">
        <f>RIGHT(P942,LEN(P942)-SEARCH("/",P942))</f>
        <v>web</v>
      </c>
    </row>
    <row r="943" spans="1:18" ht="17" x14ac:dyDescent="0.2">
      <c r="A943">
        <v>941</v>
      </c>
      <c r="B943" t="s">
        <v>1913</v>
      </c>
      <c r="C943" s="3" t="s">
        <v>1914</v>
      </c>
      <c r="D943" s="5">
        <v>43000</v>
      </c>
      <c r="E943" s="5">
        <v>5615</v>
      </c>
      <c r="F943" s="7">
        <f>ROUND(E943/D943*100,0)</f>
        <v>13</v>
      </c>
      <c r="G943" t="s">
        <v>14</v>
      </c>
      <c r="H943" s="7">
        <v>78</v>
      </c>
      <c r="I943" s="5">
        <f>IF(H943=0,0,ROUND(E943/H943,2))</f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>LEFT(P943,SEARCH("/",P943)-1)</f>
        <v>theater</v>
      </c>
      <c r="R943" t="str">
        <f>RIGHT(P943,LEN(P943)-SEARCH("/",P943))</f>
        <v>plays</v>
      </c>
    </row>
    <row r="944" spans="1:18" ht="17" x14ac:dyDescent="0.2">
      <c r="A944">
        <v>942</v>
      </c>
      <c r="B944" t="s">
        <v>1907</v>
      </c>
      <c r="C944" s="3" t="s">
        <v>1915</v>
      </c>
      <c r="D944" s="5">
        <v>9600</v>
      </c>
      <c r="E944" s="5">
        <v>6205</v>
      </c>
      <c r="F944" s="7">
        <f>ROUND(E944/D944*100,0)</f>
        <v>65</v>
      </c>
      <c r="G944" t="s">
        <v>14</v>
      </c>
      <c r="H944" s="7">
        <v>67</v>
      </c>
      <c r="I944" s="5">
        <f>IF(H944=0,0,ROUND(E944/H944,2))</f>
        <v>92.61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>LEFT(P944,SEARCH("/",P944)-1)</f>
        <v>theater</v>
      </c>
      <c r="R944" t="str">
        <f>RIGHT(P944,LEN(P944)-SEARCH("/",P944))</f>
        <v>plays</v>
      </c>
    </row>
    <row r="945" spans="1:18" ht="17" x14ac:dyDescent="0.2">
      <c r="A945">
        <v>943</v>
      </c>
      <c r="B945" t="s">
        <v>1916</v>
      </c>
      <c r="C945" s="3" t="s">
        <v>1917</v>
      </c>
      <c r="D945" s="5">
        <v>7500</v>
      </c>
      <c r="E945" s="5">
        <v>11969</v>
      </c>
      <c r="F945" s="7">
        <f>ROUND(E945/D945*100,0)</f>
        <v>160</v>
      </c>
      <c r="G945" t="s">
        <v>20</v>
      </c>
      <c r="H945" s="7">
        <v>114</v>
      </c>
      <c r="I945" s="5">
        <f>IF(H945=0,0,ROUND(E945/H945,2))</f>
        <v>104.99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>LEFT(P945,SEARCH("/",P945)-1)</f>
        <v>food</v>
      </c>
      <c r="R945" t="str">
        <f>RIGHT(P945,LEN(P945)-SEARCH("/",P945))</f>
        <v>food trucks</v>
      </c>
    </row>
    <row r="946" spans="1:18" ht="17" x14ac:dyDescent="0.2">
      <c r="A946">
        <v>944</v>
      </c>
      <c r="B946" t="s">
        <v>1918</v>
      </c>
      <c r="C946" s="3" t="s">
        <v>1919</v>
      </c>
      <c r="D946" s="5">
        <v>10000</v>
      </c>
      <c r="E946" s="5">
        <v>8142</v>
      </c>
      <c r="F946" s="7">
        <f>ROUND(E946/D946*100,0)</f>
        <v>81</v>
      </c>
      <c r="G946" t="s">
        <v>14</v>
      </c>
      <c r="H946" s="7">
        <v>263</v>
      </c>
      <c r="I946" s="5">
        <f>IF(H946=0,0,ROUND(E946/H946,2))</f>
        <v>30.96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>LEFT(P946,SEARCH("/",P946)-1)</f>
        <v>photography</v>
      </c>
      <c r="R946" t="str">
        <f>RIGHT(P946,LEN(P946)-SEARCH("/",P946))</f>
        <v>photography books</v>
      </c>
    </row>
    <row r="947" spans="1:18" ht="17" x14ac:dyDescent="0.2">
      <c r="A947">
        <v>945</v>
      </c>
      <c r="B947" t="s">
        <v>1920</v>
      </c>
      <c r="C947" s="3" t="s">
        <v>1921</v>
      </c>
      <c r="D947" s="5">
        <v>172000</v>
      </c>
      <c r="E947" s="5">
        <v>55805</v>
      </c>
      <c r="F947" s="7">
        <f>ROUND(E947/D947*100,0)</f>
        <v>32</v>
      </c>
      <c r="G947" t="s">
        <v>14</v>
      </c>
      <c r="H947" s="7">
        <v>1691</v>
      </c>
      <c r="I947" s="5">
        <f>IF(H947=0,0,ROUND(E947/H947,2))</f>
        <v>33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>LEFT(P947,SEARCH("/",P947)-1)</f>
        <v>photography</v>
      </c>
      <c r="R947" t="str">
        <f>RIGHT(P947,LEN(P947)-SEARCH("/",P947))</f>
        <v>photography books</v>
      </c>
    </row>
    <row r="948" spans="1:18" ht="34" x14ac:dyDescent="0.2">
      <c r="A948">
        <v>946</v>
      </c>
      <c r="B948" t="s">
        <v>1922</v>
      </c>
      <c r="C948" s="3" t="s">
        <v>1923</v>
      </c>
      <c r="D948" s="5">
        <v>153700</v>
      </c>
      <c r="E948" s="5">
        <v>15238</v>
      </c>
      <c r="F948" s="7">
        <f>ROUND(E948/D948*100,0)</f>
        <v>10</v>
      </c>
      <c r="G948" t="s">
        <v>14</v>
      </c>
      <c r="H948" s="7">
        <v>181</v>
      </c>
      <c r="I948" s="5">
        <f>IF(H948=0,0,ROUND(E948/H948,2))</f>
        <v>84.19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>LEFT(P948,SEARCH("/",P948)-1)</f>
        <v>theater</v>
      </c>
      <c r="R948" t="str">
        <f>RIGHT(P948,LEN(P948)-SEARCH("/",P948))</f>
        <v>plays</v>
      </c>
    </row>
    <row r="949" spans="1:18" ht="17" x14ac:dyDescent="0.2">
      <c r="A949">
        <v>947</v>
      </c>
      <c r="B949" t="s">
        <v>1924</v>
      </c>
      <c r="C949" s="3" t="s">
        <v>1925</v>
      </c>
      <c r="D949" s="5">
        <v>3600</v>
      </c>
      <c r="E949" s="5">
        <v>961</v>
      </c>
      <c r="F949" s="7">
        <f>ROUND(E949/D949*100,0)</f>
        <v>27</v>
      </c>
      <c r="G949" t="s">
        <v>14</v>
      </c>
      <c r="H949" s="7">
        <v>13</v>
      </c>
      <c r="I949" s="5">
        <f>IF(H949=0,0,ROUND(E949/H949,2))</f>
        <v>73.92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>LEFT(P949,SEARCH("/",P949)-1)</f>
        <v>theater</v>
      </c>
      <c r="R949" t="str">
        <f>RIGHT(P949,LEN(P949)-SEARCH("/",P949))</f>
        <v>plays</v>
      </c>
    </row>
    <row r="950" spans="1:18" ht="17" x14ac:dyDescent="0.2">
      <c r="A950">
        <v>948</v>
      </c>
      <c r="B950" t="s">
        <v>1926</v>
      </c>
      <c r="C950" s="3" t="s">
        <v>1927</v>
      </c>
      <c r="D950" s="5">
        <v>9400</v>
      </c>
      <c r="E950" s="5">
        <v>5918</v>
      </c>
      <c r="F950" s="7">
        <f>ROUND(E950/D950*100,0)</f>
        <v>63</v>
      </c>
      <c r="G950" t="s">
        <v>74</v>
      </c>
      <c r="H950" s="7">
        <v>160</v>
      </c>
      <c r="I950" s="5">
        <f>IF(H950=0,0,ROUND(E950/H950,2))</f>
        <v>36.99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>LEFT(P950,SEARCH("/",P950)-1)</f>
        <v>film &amp; video</v>
      </c>
      <c r="R950" t="str">
        <f>RIGHT(P950,LEN(P950)-SEARCH("/",P950))</f>
        <v>documentary</v>
      </c>
    </row>
    <row r="951" spans="1:18" ht="34" x14ac:dyDescent="0.2">
      <c r="A951">
        <v>949</v>
      </c>
      <c r="B951" t="s">
        <v>1928</v>
      </c>
      <c r="C951" s="3" t="s">
        <v>1929</v>
      </c>
      <c r="D951" s="5">
        <v>5900</v>
      </c>
      <c r="E951" s="5">
        <v>9520</v>
      </c>
      <c r="F951" s="7">
        <f>ROUND(E951/D951*100,0)</f>
        <v>161</v>
      </c>
      <c r="G951" t="s">
        <v>20</v>
      </c>
      <c r="H951" s="7">
        <v>203</v>
      </c>
      <c r="I951" s="5">
        <f>IF(H951=0,0,ROUND(E951/H951,2))</f>
        <v>46.9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>LEFT(P951,SEARCH("/",P951)-1)</f>
        <v>technology</v>
      </c>
      <c r="R951" t="str">
        <f>RIGHT(P951,LEN(P951)-SEARCH("/",P951))</f>
        <v>web</v>
      </c>
    </row>
    <row r="952" spans="1:18" ht="17" x14ac:dyDescent="0.2">
      <c r="A952">
        <v>950</v>
      </c>
      <c r="B952" t="s">
        <v>1930</v>
      </c>
      <c r="C952" s="3" t="s">
        <v>1931</v>
      </c>
      <c r="D952" s="5">
        <v>100</v>
      </c>
      <c r="E952" s="5">
        <v>5</v>
      </c>
      <c r="F952" s="7">
        <f>ROUND(E952/D952*100,0)</f>
        <v>5</v>
      </c>
      <c r="G952" t="s">
        <v>14</v>
      </c>
      <c r="H952" s="7">
        <v>1</v>
      </c>
      <c r="I952" s="5">
        <f>IF(H952=0,0,ROUND(E952/H952,2))</f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>LEFT(P952,SEARCH("/",P952)-1)</f>
        <v>theater</v>
      </c>
      <c r="R952" t="str">
        <f>RIGHT(P952,LEN(P952)-SEARCH("/",P952))</f>
        <v>plays</v>
      </c>
    </row>
    <row r="953" spans="1:18" ht="17" x14ac:dyDescent="0.2">
      <c r="A953">
        <v>951</v>
      </c>
      <c r="B953" t="s">
        <v>1932</v>
      </c>
      <c r="C953" s="3" t="s">
        <v>1933</v>
      </c>
      <c r="D953" s="5">
        <v>14500</v>
      </c>
      <c r="E953" s="5">
        <v>159056</v>
      </c>
      <c r="F953" s="7">
        <f>ROUND(E953/D953*100,0)</f>
        <v>1097</v>
      </c>
      <c r="G953" t="s">
        <v>20</v>
      </c>
      <c r="H953" s="7">
        <v>1559</v>
      </c>
      <c r="I953" s="5">
        <f>IF(H953=0,0,ROUND(E953/H953,2))</f>
        <v>102.02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>LEFT(P953,SEARCH("/",P953)-1)</f>
        <v>music</v>
      </c>
      <c r="R953" t="str">
        <f>RIGHT(P953,LEN(P953)-SEARCH("/",P953))</f>
        <v>rock</v>
      </c>
    </row>
    <row r="954" spans="1:18" ht="17" x14ac:dyDescent="0.2">
      <c r="A954">
        <v>952</v>
      </c>
      <c r="B954" t="s">
        <v>1934</v>
      </c>
      <c r="C954" s="3" t="s">
        <v>1935</v>
      </c>
      <c r="D954" s="5">
        <v>145500</v>
      </c>
      <c r="E954" s="5">
        <v>101987</v>
      </c>
      <c r="F954" s="7">
        <f>ROUND(E954/D954*100,0)</f>
        <v>70</v>
      </c>
      <c r="G954" t="s">
        <v>74</v>
      </c>
      <c r="H954" s="7">
        <v>2266</v>
      </c>
      <c r="I954" s="5">
        <f>IF(H954=0,0,ROUND(E954/H954,2))</f>
        <v>45.01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>LEFT(P954,SEARCH("/",P954)-1)</f>
        <v>film &amp; video</v>
      </c>
      <c r="R954" t="str">
        <f>RIGHT(P954,LEN(P954)-SEARCH("/",P954))</f>
        <v>documentary</v>
      </c>
    </row>
    <row r="955" spans="1:18" ht="34" x14ac:dyDescent="0.2">
      <c r="A955">
        <v>953</v>
      </c>
      <c r="B955" t="s">
        <v>1936</v>
      </c>
      <c r="C955" s="3" t="s">
        <v>1937</v>
      </c>
      <c r="D955" s="5">
        <v>3300</v>
      </c>
      <c r="E955" s="5">
        <v>1980</v>
      </c>
      <c r="F955" s="7">
        <f>ROUND(E955/D955*100,0)</f>
        <v>60</v>
      </c>
      <c r="G955" t="s">
        <v>14</v>
      </c>
      <c r="H955" s="7">
        <v>21</v>
      </c>
      <c r="I955" s="5">
        <f>IF(H955=0,0,ROUND(E955/H955,2))</f>
        <v>94.29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>LEFT(P955,SEARCH("/",P955)-1)</f>
        <v>film &amp; video</v>
      </c>
      <c r="R955" t="str">
        <f>RIGHT(P955,LEN(P955)-SEARCH("/",P955))</f>
        <v>science fiction</v>
      </c>
    </row>
    <row r="956" spans="1:18" ht="17" x14ac:dyDescent="0.2">
      <c r="A956">
        <v>954</v>
      </c>
      <c r="B956" t="s">
        <v>1938</v>
      </c>
      <c r="C956" s="3" t="s">
        <v>1939</v>
      </c>
      <c r="D956" s="5">
        <v>42600</v>
      </c>
      <c r="E956" s="5">
        <v>156384</v>
      </c>
      <c r="F956" s="7">
        <f>ROUND(E956/D956*100,0)</f>
        <v>367</v>
      </c>
      <c r="G956" t="s">
        <v>20</v>
      </c>
      <c r="H956" s="7">
        <v>1548</v>
      </c>
      <c r="I956" s="5">
        <f>IF(H956=0,0,ROUND(E956/H956,2))</f>
        <v>101.02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>LEFT(P956,SEARCH("/",P956)-1)</f>
        <v>technology</v>
      </c>
      <c r="R956" t="str">
        <f>RIGHT(P956,LEN(P956)-SEARCH("/",P956))</f>
        <v>web</v>
      </c>
    </row>
    <row r="957" spans="1:18" ht="34" x14ac:dyDescent="0.2">
      <c r="A957">
        <v>955</v>
      </c>
      <c r="B957" t="s">
        <v>1940</v>
      </c>
      <c r="C957" s="3" t="s">
        <v>1941</v>
      </c>
      <c r="D957" s="5">
        <v>700</v>
      </c>
      <c r="E957" s="5">
        <v>7763</v>
      </c>
      <c r="F957" s="7">
        <f>ROUND(E957/D957*100,0)</f>
        <v>1109</v>
      </c>
      <c r="G957" t="s">
        <v>20</v>
      </c>
      <c r="H957" s="7">
        <v>80</v>
      </c>
      <c r="I957" s="5">
        <f>IF(H957=0,0,ROUND(E957/H957,2))</f>
        <v>97.04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>LEFT(P957,SEARCH("/",P957)-1)</f>
        <v>theater</v>
      </c>
      <c r="R957" t="str">
        <f>RIGHT(P957,LEN(P957)-SEARCH("/",P957))</f>
        <v>plays</v>
      </c>
    </row>
    <row r="958" spans="1:18" ht="17" x14ac:dyDescent="0.2">
      <c r="A958">
        <v>956</v>
      </c>
      <c r="B958" t="s">
        <v>1942</v>
      </c>
      <c r="C958" s="3" t="s">
        <v>1943</v>
      </c>
      <c r="D958" s="5">
        <v>187600</v>
      </c>
      <c r="E958" s="5">
        <v>35698</v>
      </c>
      <c r="F958" s="7">
        <f>ROUND(E958/D958*100,0)</f>
        <v>19</v>
      </c>
      <c r="G958" t="s">
        <v>14</v>
      </c>
      <c r="H958" s="7">
        <v>830</v>
      </c>
      <c r="I958" s="5">
        <f>IF(H958=0,0,ROUND(E958/H958,2))</f>
        <v>43.01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>LEFT(P958,SEARCH("/",P958)-1)</f>
        <v>film &amp; video</v>
      </c>
      <c r="R958" t="str">
        <f>RIGHT(P958,LEN(P958)-SEARCH("/",P958))</f>
        <v>science fiction</v>
      </c>
    </row>
    <row r="959" spans="1:18" ht="17" x14ac:dyDescent="0.2">
      <c r="A959">
        <v>957</v>
      </c>
      <c r="B959" t="s">
        <v>1944</v>
      </c>
      <c r="C959" s="3" t="s">
        <v>1945</v>
      </c>
      <c r="D959" s="5">
        <v>9800</v>
      </c>
      <c r="E959" s="5">
        <v>12434</v>
      </c>
      <c r="F959" s="7">
        <f>ROUND(E959/D959*100,0)</f>
        <v>127</v>
      </c>
      <c r="G959" t="s">
        <v>20</v>
      </c>
      <c r="H959" s="7">
        <v>131</v>
      </c>
      <c r="I959" s="5">
        <f>IF(H959=0,0,ROUND(E959/H959,2))</f>
        <v>94.92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>LEFT(P959,SEARCH("/",P959)-1)</f>
        <v>theater</v>
      </c>
      <c r="R959" t="str">
        <f>RIGHT(P959,LEN(P959)-SEARCH("/",P959))</f>
        <v>plays</v>
      </c>
    </row>
    <row r="960" spans="1:18" ht="34" x14ac:dyDescent="0.2">
      <c r="A960">
        <v>958</v>
      </c>
      <c r="B960" t="s">
        <v>1946</v>
      </c>
      <c r="C960" s="3" t="s">
        <v>1947</v>
      </c>
      <c r="D960" s="5">
        <v>1100</v>
      </c>
      <c r="E960" s="5">
        <v>8081</v>
      </c>
      <c r="F960" s="7">
        <f>ROUND(E960/D960*100,0)</f>
        <v>735</v>
      </c>
      <c r="G960" t="s">
        <v>20</v>
      </c>
      <c r="H960" s="7">
        <v>112</v>
      </c>
      <c r="I960" s="5">
        <f>IF(H960=0,0,ROUND(E960/H960,2))</f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>LEFT(P960,SEARCH("/",P960)-1)</f>
        <v>film &amp; video</v>
      </c>
      <c r="R960" t="str">
        <f>RIGHT(P960,LEN(P960)-SEARCH("/",P960))</f>
        <v>animation</v>
      </c>
    </row>
    <row r="961" spans="1:18" ht="17" x14ac:dyDescent="0.2">
      <c r="A961">
        <v>959</v>
      </c>
      <c r="B961" t="s">
        <v>1948</v>
      </c>
      <c r="C961" s="3" t="s">
        <v>1949</v>
      </c>
      <c r="D961" s="5">
        <v>145000</v>
      </c>
      <c r="E961" s="5">
        <v>6631</v>
      </c>
      <c r="F961" s="7">
        <f>ROUND(E961/D961*100,0)</f>
        <v>5</v>
      </c>
      <c r="G961" t="s">
        <v>14</v>
      </c>
      <c r="H961" s="7">
        <v>130</v>
      </c>
      <c r="I961" s="5">
        <f>IF(H961=0,0,ROUND(E961/H961,2))</f>
        <v>51.01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>LEFT(P961,SEARCH("/",P961)-1)</f>
        <v>publishing</v>
      </c>
      <c r="R961" t="str">
        <f>RIGHT(P961,LEN(P961)-SEARCH("/",P961))</f>
        <v>translations</v>
      </c>
    </row>
    <row r="962" spans="1:18" ht="17" x14ac:dyDescent="0.2">
      <c r="A962">
        <v>960</v>
      </c>
      <c r="B962" t="s">
        <v>1950</v>
      </c>
      <c r="C962" s="3" t="s">
        <v>1951</v>
      </c>
      <c r="D962" s="5">
        <v>5500</v>
      </c>
      <c r="E962" s="5">
        <v>4678</v>
      </c>
      <c r="F962" s="7">
        <f>ROUND(E962/D962*100,0)</f>
        <v>85</v>
      </c>
      <c r="G962" t="s">
        <v>14</v>
      </c>
      <c r="H962" s="7">
        <v>55</v>
      </c>
      <c r="I962" s="5">
        <f>IF(H962=0,0,ROUND(E962/H962,2))</f>
        <v>85.05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>LEFT(P962,SEARCH("/",P962)-1)</f>
        <v>technology</v>
      </c>
      <c r="R962" t="str">
        <f>RIGHT(P962,LEN(P962)-SEARCH("/",P962))</f>
        <v>web</v>
      </c>
    </row>
    <row r="963" spans="1:18" ht="34" x14ac:dyDescent="0.2">
      <c r="A963">
        <v>961</v>
      </c>
      <c r="B963" t="s">
        <v>1952</v>
      </c>
      <c r="C963" s="3" t="s">
        <v>1953</v>
      </c>
      <c r="D963" s="5">
        <v>5700</v>
      </c>
      <c r="E963" s="5">
        <v>6800</v>
      </c>
      <c r="F963" s="7">
        <f>ROUND(E963/D963*100,0)</f>
        <v>119</v>
      </c>
      <c r="G963" t="s">
        <v>20</v>
      </c>
      <c r="H963" s="7">
        <v>155</v>
      </c>
      <c r="I963" s="5">
        <f>IF(H963=0,0,ROUND(E963/H963,2))</f>
        <v>43.87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>LEFT(P963,SEARCH("/",P963)-1)</f>
        <v>publishing</v>
      </c>
      <c r="R963" t="str">
        <f>RIGHT(P963,LEN(P963)-SEARCH("/",P963))</f>
        <v>translations</v>
      </c>
    </row>
    <row r="964" spans="1:18" ht="17" x14ac:dyDescent="0.2">
      <c r="A964">
        <v>962</v>
      </c>
      <c r="B964" t="s">
        <v>1954</v>
      </c>
      <c r="C964" s="3" t="s">
        <v>1955</v>
      </c>
      <c r="D964" s="5">
        <v>3600</v>
      </c>
      <c r="E964" s="5">
        <v>10657</v>
      </c>
      <c r="F964" s="7">
        <f>ROUND(E964/D964*100,0)</f>
        <v>296</v>
      </c>
      <c r="G964" t="s">
        <v>20</v>
      </c>
      <c r="H964" s="7">
        <v>266</v>
      </c>
      <c r="I964" s="5">
        <f>IF(H964=0,0,ROUND(E964/H964,2))</f>
        <v>40.06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>LEFT(P964,SEARCH("/",P964)-1)</f>
        <v>food</v>
      </c>
      <c r="R964" t="str">
        <f>RIGHT(P964,LEN(P964)-SEARCH("/",P964))</f>
        <v>food trucks</v>
      </c>
    </row>
    <row r="965" spans="1:18" ht="17" x14ac:dyDescent="0.2">
      <c r="A965">
        <v>963</v>
      </c>
      <c r="B965" t="s">
        <v>1956</v>
      </c>
      <c r="C965" s="3" t="s">
        <v>1957</v>
      </c>
      <c r="D965" s="5">
        <v>5900</v>
      </c>
      <c r="E965" s="5">
        <v>4997</v>
      </c>
      <c r="F965" s="7">
        <f>ROUND(E965/D965*100,0)</f>
        <v>85</v>
      </c>
      <c r="G965" t="s">
        <v>14</v>
      </c>
      <c r="H965" s="7">
        <v>114</v>
      </c>
      <c r="I965" s="5">
        <f>IF(H965=0,0,ROUND(E965/H965,2))</f>
        <v>43.83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>LEFT(P965,SEARCH("/",P965)-1)</f>
        <v>photography</v>
      </c>
      <c r="R965" t="str">
        <f>RIGHT(P965,LEN(P965)-SEARCH("/",P965))</f>
        <v>photography books</v>
      </c>
    </row>
    <row r="966" spans="1:18" ht="17" x14ac:dyDescent="0.2">
      <c r="A966">
        <v>964</v>
      </c>
      <c r="B966" t="s">
        <v>1958</v>
      </c>
      <c r="C966" s="3" t="s">
        <v>1959</v>
      </c>
      <c r="D966" s="5">
        <v>3700</v>
      </c>
      <c r="E966" s="5">
        <v>13164</v>
      </c>
      <c r="F966" s="7">
        <f>ROUND(E966/D966*100,0)</f>
        <v>356</v>
      </c>
      <c r="G966" t="s">
        <v>20</v>
      </c>
      <c r="H966" s="7">
        <v>155</v>
      </c>
      <c r="I966" s="5">
        <f>IF(H966=0,0,ROUND(E966/H966,2))</f>
        <v>84.93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>LEFT(P966,SEARCH("/",P966)-1)</f>
        <v>theater</v>
      </c>
      <c r="R966" t="str">
        <f>RIGHT(P966,LEN(P966)-SEARCH("/",P966))</f>
        <v>plays</v>
      </c>
    </row>
    <row r="967" spans="1:18" ht="17" x14ac:dyDescent="0.2">
      <c r="A967">
        <v>965</v>
      </c>
      <c r="B967" t="s">
        <v>1960</v>
      </c>
      <c r="C967" s="3" t="s">
        <v>1961</v>
      </c>
      <c r="D967" s="5">
        <v>2200</v>
      </c>
      <c r="E967" s="5">
        <v>8501</v>
      </c>
      <c r="F967" s="7">
        <f>ROUND(E967/D967*100,0)</f>
        <v>386</v>
      </c>
      <c r="G967" t="s">
        <v>20</v>
      </c>
      <c r="H967" s="7">
        <v>207</v>
      </c>
      <c r="I967" s="5">
        <f>IF(H967=0,0,ROUND(E967/H967,2))</f>
        <v>41.07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>LEFT(P967,SEARCH("/",P967)-1)</f>
        <v>music</v>
      </c>
      <c r="R967" t="str">
        <f>RIGHT(P967,LEN(P967)-SEARCH("/",P967))</f>
        <v>rock</v>
      </c>
    </row>
    <row r="968" spans="1:18" ht="17" x14ac:dyDescent="0.2">
      <c r="A968">
        <v>966</v>
      </c>
      <c r="B968" t="s">
        <v>878</v>
      </c>
      <c r="C968" s="3" t="s">
        <v>1962</v>
      </c>
      <c r="D968" s="5">
        <v>1700</v>
      </c>
      <c r="E968" s="5">
        <v>13468</v>
      </c>
      <c r="F968" s="7">
        <f>ROUND(E968/D968*100,0)</f>
        <v>792</v>
      </c>
      <c r="G968" t="s">
        <v>20</v>
      </c>
      <c r="H968" s="7">
        <v>245</v>
      </c>
      <c r="I968" s="5">
        <f>IF(H968=0,0,ROUND(E968/H968,2))</f>
        <v>54.97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>LEFT(P968,SEARCH("/",P968)-1)</f>
        <v>theater</v>
      </c>
      <c r="R968" t="str">
        <f>RIGHT(P968,LEN(P968)-SEARCH("/",P968))</f>
        <v>plays</v>
      </c>
    </row>
    <row r="969" spans="1:18" ht="17" x14ac:dyDescent="0.2">
      <c r="A969">
        <v>967</v>
      </c>
      <c r="B969" t="s">
        <v>1963</v>
      </c>
      <c r="C969" s="3" t="s">
        <v>1964</v>
      </c>
      <c r="D969" s="5">
        <v>88400</v>
      </c>
      <c r="E969" s="5">
        <v>121138</v>
      </c>
      <c r="F969" s="7">
        <f>ROUND(E969/D969*100,0)</f>
        <v>137</v>
      </c>
      <c r="G969" t="s">
        <v>20</v>
      </c>
      <c r="H969" s="7">
        <v>1573</v>
      </c>
      <c r="I969" s="5">
        <f>IF(H969=0,0,ROUND(E969/H969,2))</f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>LEFT(P969,SEARCH("/",P969)-1)</f>
        <v>music</v>
      </c>
      <c r="R969" t="str">
        <f>RIGHT(P969,LEN(P969)-SEARCH("/",P969))</f>
        <v>world music</v>
      </c>
    </row>
    <row r="970" spans="1:18" ht="34" x14ac:dyDescent="0.2">
      <c r="A970">
        <v>968</v>
      </c>
      <c r="B970" t="s">
        <v>1965</v>
      </c>
      <c r="C970" s="3" t="s">
        <v>1966</v>
      </c>
      <c r="D970" s="5">
        <v>2400</v>
      </c>
      <c r="E970" s="5">
        <v>8117</v>
      </c>
      <c r="F970" s="7">
        <f>ROUND(E970/D970*100,0)</f>
        <v>338</v>
      </c>
      <c r="G970" t="s">
        <v>20</v>
      </c>
      <c r="H970" s="7">
        <v>114</v>
      </c>
      <c r="I970" s="5">
        <f>IF(H970=0,0,ROUND(E970/H970,2))</f>
        <v>71.2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>LEFT(P970,SEARCH("/",P970)-1)</f>
        <v>food</v>
      </c>
      <c r="R970" t="str">
        <f>RIGHT(P970,LEN(P970)-SEARCH("/",P970))</f>
        <v>food trucks</v>
      </c>
    </row>
    <row r="971" spans="1:18" ht="17" x14ac:dyDescent="0.2">
      <c r="A971">
        <v>969</v>
      </c>
      <c r="B971" t="s">
        <v>1967</v>
      </c>
      <c r="C971" s="3" t="s">
        <v>1968</v>
      </c>
      <c r="D971" s="5">
        <v>7900</v>
      </c>
      <c r="E971" s="5">
        <v>8550</v>
      </c>
      <c r="F971" s="7">
        <f>ROUND(E971/D971*100,0)</f>
        <v>108</v>
      </c>
      <c r="G971" t="s">
        <v>20</v>
      </c>
      <c r="H971" s="7">
        <v>93</v>
      </c>
      <c r="I971" s="5">
        <f>IF(H971=0,0,ROUND(E971/H971,2))</f>
        <v>91.94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>LEFT(P971,SEARCH("/",P971)-1)</f>
        <v>theater</v>
      </c>
      <c r="R971" t="str">
        <f>RIGHT(P971,LEN(P971)-SEARCH("/",P971))</f>
        <v>plays</v>
      </c>
    </row>
    <row r="972" spans="1:18" ht="34" x14ac:dyDescent="0.2">
      <c r="A972">
        <v>970</v>
      </c>
      <c r="B972" t="s">
        <v>1969</v>
      </c>
      <c r="C972" s="3" t="s">
        <v>1970</v>
      </c>
      <c r="D972" s="5">
        <v>94900</v>
      </c>
      <c r="E972" s="5">
        <v>57659</v>
      </c>
      <c r="F972" s="7">
        <f>ROUND(E972/D972*100,0)</f>
        <v>61</v>
      </c>
      <c r="G972" t="s">
        <v>14</v>
      </c>
      <c r="H972" s="7">
        <v>594</v>
      </c>
      <c r="I972" s="5">
        <f>IF(H972=0,0,ROUND(E972/H972,2))</f>
        <v>97.07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>LEFT(P972,SEARCH("/",P972)-1)</f>
        <v>theater</v>
      </c>
      <c r="R972" t="str">
        <f>RIGHT(P972,LEN(P972)-SEARCH("/",P972))</f>
        <v>plays</v>
      </c>
    </row>
    <row r="973" spans="1:18" ht="17" x14ac:dyDescent="0.2">
      <c r="A973">
        <v>971</v>
      </c>
      <c r="B973" t="s">
        <v>1971</v>
      </c>
      <c r="C973" s="3" t="s">
        <v>1972</v>
      </c>
      <c r="D973" s="5">
        <v>5100</v>
      </c>
      <c r="E973" s="5">
        <v>1414</v>
      </c>
      <c r="F973" s="7">
        <f>ROUND(E973/D973*100,0)</f>
        <v>28</v>
      </c>
      <c r="G973" t="s">
        <v>14</v>
      </c>
      <c r="H973" s="7">
        <v>24</v>
      </c>
      <c r="I973" s="5">
        <f>IF(H973=0,0,ROUND(E973/H973,2))</f>
        <v>58.92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>LEFT(P973,SEARCH("/",P973)-1)</f>
        <v>film &amp; video</v>
      </c>
      <c r="R973" t="str">
        <f>RIGHT(P973,LEN(P973)-SEARCH("/",P973))</f>
        <v>television</v>
      </c>
    </row>
    <row r="974" spans="1:18" ht="34" x14ac:dyDescent="0.2">
      <c r="A974">
        <v>972</v>
      </c>
      <c r="B974" t="s">
        <v>1973</v>
      </c>
      <c r="C974" s="3" t="s">
        <v>1974</v>
      </c>
      <c r="D974" s="5">
        <v>42700</v>
      </c>
      <c r="E974" s="5">
        <v>97524</v>
      </c>
      <c r="F974" s="7">
        <f>ROUND(E974/D974*100,0)</f>
        <v>228</v>
      </c>
      <c r="G974" t="s">
        <v>20</v>
      </c>
      <c r="H974" s="7">
        <v>1681</v>
      </c>
      <c r="I974" s="5">
        <f>IF(H974=0,0,ROUND(E974/H974,2))</f>
        <v>58.02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>LEFT(P974,SEARCH("/",P974)-1)</f>
        <v>technology</v>
      </c>
      <c r="R974" t="str">
        <f>RIGHT(P974,LEN(P974)-SEARCH("/",P974))</f>
        <v>web</v>
      </c>
    </row>
    <row r="975" spans="1:18" ht="17" x14ac:dyDescent="0.2">
      <c r="A975">
        <v>973</v>
      </c>
      <c r="B975" t="s">
        <v>1975</v>
      </c>
      <c r="C975" s="3" t="s">
        <v>1976</v>
      </c>
      <c r="D975" s="5">
        <v>121100</v>
      </c>
      <c r="E975" s="5">
        <v>26176</v>
      </c>
      <c r="F975" s="7">
        <f>ROUND(E975/D975*100,0)</f>
        <v>22</v>
      </c>
      <c r="G975" t="s">
        <v>14</v>
      </c>
      <c r="H975" s="7">
        <v>252</v>
      </c>
      <c r="I975" s="5">
        <f>IF(H975=0,0,ROUND(E975/H975,2))</f>
        <v>103.87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>LEFT(P975,SEARCH("/",P975)-1)</f>
        <v>theater</v>
      </c>
      <c r="R975" t="str">
        <f>RIGHT(P975,LEN(P975)-SEARCH("/",P975))</f>
        <v>plays</v>
      </c>
    </row>
    <row r="976" spans="1:18" ht="17" x14ac:dyDescent="0.2">
      <c r="A976">
        <v>974</v>
      </c>
      <c r="B976" t="s">
        <v>1977</v>
      </c>
      <c r="C976" s="3" t="s">
        <v>1978</v>
      </c>
      <c r="D976" s="5">
        <v>800</v>
      </c>
      <c r="E976" s="5">
        <v>2991</v>
      </c>
      <c r="F976" s="7">
        <f>ROUND(E976/D976*100,0)</f>
        <v>374</v>
      </c>
      <c r="G976" t="s">
        <v>20</v>
      </c>
      <c r="H976" s="7">
        <v>32</v>
      </c>
      <c r="I976" s="5">
        <f>IF(H976=0,0,ROUND(E976/H976,2))</f>
        <v>93.47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>LEFT(P976,SEARCH("/",P976)-1)</f>
        <v>music</v>
      </c>
      <c r="R976" t="str">
        <f>RIGHT(P976,LEN(P976)-SEARCH("/",P976))</f>
        <v>indie rock</v>
      </c>
    </row>
    <row r="977" spans="1:18" ht="17" x14ac:dyDescent="0.2">
      <c r="A977">
        <v>975</v>
      </c>
      <c r="B977" t="s">
        <v>1979</v>
      </c>
      <c r="C977" s="3" t="s">
        <v>1980</v>
      </c>
      <c r="D977" s="5">
        <v>5400</v>
      </c>
      <c r="E977" s="5">
        <v>8366</v>
      </c>
      <c r="F977" s="7">
        <f>ROUND(E977/D977*100,0)</f>
        <v>155</v>
      </c>
      <c r="G977" t="s">
        <v>20</v>
      </c>
      <c r="H977" s="7">
        <v>135</v>
      </c>
      <c r="I977" s="5">
        <f>IF(H977=0,0,ROUND(E977/H977,2))</f>
        <v>61.97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>LEFT(P977,SEARCH("/",P977)-1)</f>
        <v>theater</v>
      </c>
      <c r="R977" t="str">
        <f>RIGHT(P977,LEN(P977)-SEARCH("/",P977))</f>
        <v>plays</v>
      </c>
    </row>
    <row r="978" spans="1:18" ht="34" x14ac:dyDescent="0.2">
      <c r="A978">
        <v>976</v>
      </c>
      <c r="B978" t="s">
        <v>1981</v>
      </c>
      <c r="C978" s="3" t="s">
        <v>1982</v>
      </c>
      <c r="D978" s="5">
        <v>4000</v>
      </c>
      <c r="E978" s="5">
        <v>12886</v>
      </c>
      <c r="F978" s="7">
        <f>ROUND(E978/D978*100,0)</f>
        <v>322</v>
      </c>
      <c r="G978" t="s">
        <v>20</v>
      </c>
      <c r="H978" s="7">
        <v>140</v>
      </c>
      <c r="I978" s="5">
        <f>IF(H978=0,0,ROUND(E978/H978,2))</f>
        <v>92.04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>LEFT(P978,SEARCH("/",P978)-1)</f>
        <v>theater</v>
      </c>
      <c r="R978" t="str">
        <f>RIGHT(P978,LEN(P978)-SEARCH("/",P978))</f>
        <v>plays</v>
      </c>
    </row>
    <row r="979" spans="1:18" ht="17" x14ac:dyDescent="0.2">
      <c r="A979">
        <v>977</v>
      </c>
      <c r="B979" t="s">
        <v>1258</v>
      </c>
      <c r="C979" s="3" t="s">
        <v>1983</v>
      </c>
      <c r="D979" s="5">
        <v>7000</v>
      </c>
      <c r="E979" s="5">
        <v>5177</v>
      </c>
      <c r="F979" s="7">
        <f>ROUND(E979/D979*100,0)</f>
        <v>74</v>
      </c>
      <c r="G979" t="s">
        <v>14</v>
      </c>
      <c r="H979" s="7">
        <v>67</v>
      </c>
      <c r="I979" s="5">
        <f>IF(H979=0,0,ROUND(E979/H979,2))</f>
        <v>77.27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>LEFT(P979,SEARCH("/",P979)-1)</f>
        <v>food</v>
      </c>
      <c r="R979" t="str">
        <f>RIGHT(P979,LEN(P979)-SEARCH("/",P979))</f>
        <v>food trucks</v>
      </c>
    </row>
    <row r="980" spans="1:18" ht="17" x14ac:dyDescent="0.2">
      <c r="A980">
        <v>978</v>
      </c>
      <c r="B980" t="s">
        <v>1984</v>
      </c>
      <c r="C980" s="3" t="s">
        <v>1985</v>
      </c>
      <c r="D980" s="5">
        <v>1000</v>
      </c>
      <c r="E980" s="5">
        <v>8641</v>
      </c>
      <c r="F980" s="7">
        <f>ROUND(E980/D980*100,0)</f>
        <v>864</v>
      </c>
      <c r="G980" t="s">
        <v>20</v>
      </c>
      <c r="H980" s="7">
        <v>92</v>
      </c>
      <c r="I980" s="5">
        <f>IF(H980=0,0,ROUND(E980/H980,2))</f>
        <v>93.92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>LEFT(P980,SEARCH("/",P980)-1)</f>
        <v>games</v>
      </c>
      <c r="R980" t="str">
        <f>RIGHT(P980,LEN(P980)-SEARCH("/",P980))</f>
        <v>video games</v>
      </c>
    </row>
    <row r="981" spans="1:18" ht="17" x14ac:dyDescent="0.2">
      <c r="A981">
        <v>979</v>
      </c>
      <c r="B981" t="s">
        <v>1986</v>
      </c>
      <c r="C981" s="3" t="s">
        <v>1987</v>
      </c>
      <c r="D981" s="5">
        <v>60200</v>
      </c>
      <c r="E981" s="5">
        <v>86244</v>
      </c>
      <c r="F981" s="7">
        <f>ROUND(E981/D981*100,0)</f>
        <v>143</v>
      </c>
      <c r="G981" t="s">
        <v>20</v>
      </c>
      <c r="H981" s="7">
        <v>1015</v>
      </c>
      <c r="I981" s="5">
        <f>IF(H981=0,0,ROUND(E981/H981,2))</f>
        <v>84.97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>LEFT(P981,SEARCH("/",P981)-1)</f>
        <v>theater</v>
      </c>
      <c r="R981" t="str">
        <f>RIGHT(P981,LEN(P981)-SEARCH("/",P981))</f>
        <v>plays</v>
      </c>
    </row>
    <row r="982" spans="1:18" ht="17" x14ac:dyDescent="0.2">
      <c r="A982">
        <v>980</v>
      </c>
      <c r="B982" t="s">
        <v>1988</v>
      </c>
      <c r="C982" s="3" t="s">
        <v>1989</v>
      </c>
      <c r="D982" s="5">
        <v>195200</v>
      </c>
      <c r="E982" s="5">
        <v>78630</v>
      </c>
      <c r="F982" s="7">
        <f>ROUND(E982/D982*100,0)</f>
        <v>40</v>
      </c>
      <c r="G982" t="s">
        <v>14</v>
      </c>
      <c r="H982" s="7">
        <v>742</v>
      </c>
      <c r="I982" s="5">
        <f>IF(H982=0,0,ROUND(E982/H982,2))</f>
        <v>105.97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>LEFT(P982,SEARCH("/",P982)-1)</f>
        <v>publishing</v>
      </c>
      <c r="R982" t="str">
        <f>RIGHT(P982,LEN(P982)-SEARCH("/",P982))</f>
        <v>nonfiction</v>
      </c>
    </row>
    <row r="983" spans="1:18" ht="17" x14ac:dyDescent="0.2">
      <c r="A983">
        <v>981</v>
      </c>
      <c r="B983" t="s">
        <v>1990</v>
      </c>
      <c r="C983" s="3" t="s">
        <v>1991</v>
      </c>
      <c r="D983" s="5">
        <v>6700</v>
      </c>
      <c r="E983" s="5">
        <v>11941</v>
      </c>
      <c r="F983" s="7">
        <f>ROUND(E983/D983*100,0)</f>
        <v>178</v>
      </c>
      <c r="G983" t="s">
        <v>20</v>
      </c>
      <c r="H983" s="7">
        <v>323</v>
      </c>
      <c r="I983" s="5">
        <f>IF(H983=0,0,ROUND(E983/H983,2))</f>
        <v>36.97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>LEFT(P983,SEARCH("/",P983)-1)</f>
        <v>technology</v>
      </c>
      <c r="R983" t="str">
        <f>RIGHT(P983,LEN(P983)-SEARCH("/",P983))</f>
        <v>web</v>
      </c>
    </row>
    <row r="984" spans="1:18" ht="17" x14ac:dyDescent="0.2">
      <c r="A984">
        <v>982</v>
      </c>
      <c r="B984" t="s">
        <v>1992</v>
      </c>
      <c r="C984" s="3" t="s">
        <v>1993</v>
      </c>
      <c r="D984" s="5">
        <v>7200</v>
      </c>
      <c r="E984" s="5">
        <v>6115</v>
      </c>
      <c r="F984" s="7">
        <f>ROUND(E984/D984*100,0)</f>
        <v>85</v>
      </c>
      <c r="G984" t="s">
        <v>14</v>
      </c>
      <c r="H984" s="7">
        <v>75</v>
      </c>
      <c r="I984" s="5">
        <f>IF(H984=0,0,ROUND(E984/H984,2))</f>
        <v>81.53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>LEFT(P984,SEARCH("/",P984)-1)</f>
        <v>film &amp; video</v>
      </c>
      <c r="R984" t="str">
        <f>RIGHT(P984,LEN(P984)-SEARCH("/",P984))</f>
        <v>documentary</v>
      </c>
    </row>
    <row r="985" spans="1:18" ht="17" x14ac:dyDescent="0.2">
      <c r="A985">
        <v>983</v>
      </c>
      <c r="B985" t="s">
        <v>1994</v>
      </c>
      <c r="C985" s="3" t="s">
        <v>1995</v>
      </c>
      <c r="D985" s="5">
        <v>129100</v>
      </c>
      <c r="E985" s="5">
        <v>188404</v>
      </c>
      <c r="F985" s="7">
        <f>ROUND(E985/D985*100,0)</f>
        <v>146</v>
      </c>
      <c r="G985" t="s">
        <v>20</v>
      </c>
      <c r="H985" s="7">
        <v>2326</v>
      </c>
      <c r="I985" s="5">
        <f>IF(H985=0,0,ROUND(E985/H985,2))</f>
        <v>81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>LEFT(P985,SEARCH("/",P985)-1)</f>
        <v>film &amp; video</v>
      </c>
      <c r="R985" t="str">
        <f>RIGHT(P985,LEN(P985)-SEARCH("/",P985))</f>
        <v>documentary</v>
      </c>
    </row>
    <row r="986" spans="1:18" ht="34" x14ac:dyDescent="0.2">
      <c r="A986">
        <v>984</v>
      </c>
      <c r="B986" t="s">
        <v>1996</v>
      </c>
      <c r="C986" s="3" t="s">
        <v>1997</v>
      </c>
      <c r="D986" s="5">
        <v>6500</v>
      </c>
      <c r="E986" s="5">
        <v>9910</v>
      </c>
      <c r="F986" s="7">
        <f>ROUND(E986/D986*100,0)</f>
        <v>152</v>
      </c>
      <c r="G986" t="s">
        <v>20</v>
      </c>
      <c r="H986" s="7">
        <v>381</v>
      </c>
      <c r="I986" s="5">
        <f>IF(H986=0,0,ROUND(E986/H986,2))</f>
        <v>26.01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>LEFT(P986,SEARCH("/",P986)-1)</f>
        <v>theater</v>
      </c>
      <c r="R986" t="str">
        <f>RIGHT(P986,LEN(P986)-SEARCH("/",P986))</f>
        <v>plays</v>
      </c>
    </row>
    <row r="987" spans="1:18" ht="17" x14ac:dyDescent="0.2">
      <c r="A987">
        <v>985</v>
      </c>
      <c r="B987" t="s">
        <v>1998</v>
      </c>
      <c r="C987" s="3" t="s">
        <v>1999</v>
      </c>
      <c r="D987" s="5">
        <v>170600</v>
      </c>
      <c r="E987" s="5">
        <v>114523</v>
      </c>
      <c r="F987" s="7">
        <f>ROUND(E987/D987*100,0)</f>
        <v>67</v>
      </c>
      <c r="G987" t="s">
        <v>14</v>
      </c>
      <c r="H987" s="7">
        <v>4405</v>
      </c>
      <c r="I987" s="5">
        <f>IF(H987=0,0,ROUND(E987/H987,2))</f>
        <v>26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>LEFT(P987,SEARCH("/",P987)-1)</f>
        <v>music</v>
      </c>
      <c r="R987" t="str">
        <f>RIGHT(P987,LEN(P987)-SEARCH("/",P987))</f>
        <v>rock</v>
      </c>
    </row>
    <row r="988" spans="1:18" ht="34" x14ac:dyDescent="0.2">
      <c r="A988">
        <v>986</v>
      </c>
      <c r="B988" t="s">
        <v>2000</v>
      </c>
      <c r="C988" s="3" t="s">
        <v>2001</v>
      </c>
      <c r="D988" s="5">
        <v>7800</v>
      </c>
      <c r="E988" s="5">
        <v>3144</v>
      </c>
      <c r="F988" s="7">
        <f>ROUND(E988/D988*100,0)</f>
        <v>40</v>
      </c>
      <c r="G988" t="s">
        <v>14</v>
      </c>
      <c r="H988" s="7">
        <v>92</v>
      </c>
      <c r="I988" s="5">
        <f>IF(H988=0,0,ROUND(E988/H988,2))</f>
        <v>34.17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>LEFT(P988,SEARCH("/",P988)-1)</f>
        <v>music</v>
      </c>
      <c r="R988" t="str">
        <f>RIGHT(P988,LEN(P988)-SEARCH("/",P988))</f>
        <v>rock</v>
      </c>
    </row>
    <row r="989" spans="1:18" ht="17" x14ac:dyDescent="0.2">
      <c r="A989">
        <v>987</v>
      </c>
      <c r="B989" t="s">
        <v>2002</v>
      </c>
      <c r="C989" s="3" t="s">
        <v>2003</v>
      </c>
      <c r="D989" s="5">
        <v>6200</v>
      </c>
      <c r="E989" s="5">
        <v>13441</v>
      </c>
      <c r="F989" s="7">
        <f>ROUND(E989/D989*100,0)</f>
        <v>217</v>
      </c>
      <c r="G989" t="s">
        <v>20</v>
      </c>
      <c r="H989" s="7">
        <v>480</v>
      </c>
      <c r="I989" s="5">
        <f>IF(H989=0,0,ROUND(E989/H989,2))</f>
        <v>28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>LEFT(P989,SEARCH("/",P989)-1)</f>
        <v>film &amp; video</v>
      </c>
      <c r="R989" t="str">
        <f>RIGHT(P989,LEN(P989)-SEARCH("/",P989))</f>
        <v>documentary</v>
      </c>
    </row>
    <row r="990" spans="1:18" ht="17" x14ac:dyDescent="0.2">
      <c r="A990">
        <v>988</v>
      </c>
      <c r="B990" t="s">
        <v>2004</v>
      </c>
      <c r="C990" s="3" t="s">
        <v>2005</v>
      </c>
      <c r="D990" s="5">
        <v>9400</v>
      </c>
      <c r="E990" s="5">
        <v>4899</v>
      </c>
      <c r="F990" s="7">
        <f>ROUND(E990/D990*100,0)</f>
        <v>52</v>
      </c>
      <c r="G990" t="s">
        <v>14</v>
      </c>
      <c r="H990" s="7">
        <v>64</v>
      </c>
      <c r="I990" s="5">
        <f>IF(H990=0,0,ROUND(E990/H990,2))</f>
        <v>76.55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>LEFT(P990,SEARCH("/",P990)-1)</f>
        <v>publishing</v>
      </c>
      <c r="R990" t="str">
        <f>RIGHT(P990,LEN(P990)-SEARCH("/",P990))</f>
        <v>radio &amp; podcasts</v>
      </c>
    </row>
    <row r="991" spans="1:18" ht="17" x14ac:dyDescent="0.2">
      <c r="A991">
        <v>989</v>
      </c>
      <c r="B991" t="s">
        <v>2006</v>
      </c>
      <c r="C991" s="3" t="s">
        <v>2007</v>
      </c>
      <c r="D991" s="5">
        <v>2400</v>
      </c>
      <c r="E991" s="5">
        <v>11990</v>
      </c>
      <c r="F991" s="7">
        <f>ROUND(E991/D991*100,0)</f>
        <v>500</v>
      </c>
      <c r="G991" t="s">
        <v>20</v>
      </c>
      <c r="H991" s="7">
        <v>226</v>
      </c>
      <c r="I991" s="5">
        <f>IF(H991=0,0,ROUND(E991/H991,2))</f>
        <v>53.05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>LEFT(P991,SEARCH("/",P991)-1)</f>
        <v>publishing</v>
      </c>
      <c r="R991" t="str">
        <f>RIGHT(P991,LEN(P991)-SEARCH("/",P991))</f>
        <v>translations</v>
      </c>
    </row>
    <row r="992" spans="1:18" ht="17" x14ac:dyDescent="0.2">
      <c r="A992">
        <v>990</v>
      </c>
      <c r="B992" t="s">
        <v>2008</v>
      </c>
      <c r="C992" s="3" t="s">
        <v>2009</v>
      </c>
      <c r="D992" s="5">
        <v>7800</v>
      </c>
      <c r="E992" s="5">
        <v>6839</v>
      </c>
      <c r="F992" s="7">
        <f>ROUND(E992/D992*100,0)</f>
        <v>88</v>
      </c>
      <c r="G992" t="s">
        <v>14</v>
      </c>
      <c r="H992" s="7">
        <v>64</v>
      </c>
      <c r="I992" s="5">
        <f>IF(H992=0,0,ROUND(E992/H992,2))</f>
        <v>106.86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>LEFT(P992,SEARCH("/",P992)-1)</f>
        <v>film &amp; video</v>
      </c>
      <c r="R992" t="str">
        <f>RIGHT(P992,LEN(P992)-SEARCH("/",P992))</f>
        <v>drama</v>
      </c>
    </row>
    <row r="993" spans="1:18" ht="17" x14ac:dyDescent="0.2">
      <c r="A993">
        <v>991</v>
      </c>
      <c r="B993" t="s">
        <v>1080</v>
      </c>
      <c r="C993" s="3" t="s">
        <v>2010</v>
      </c>
      <c r="D993" s="5">
        <v>9800</v>
      </c>
      <c r="E993" s="5">
        <v>11091</v>
      </c>
      <c r="F993" s="7">
        <f>ROUND(E993/D993*100,0)</f>
        <v>113</v>
      </c>
      <c r="G993" t="s">
        <v>20</v>
      </c>
      <c r="H993" s="7">
        <v>241</v>
      </c>
      <c r="I993" s="5">
        <f>IF(H993=0,0,ROUND(E993/H993,2))</f>
        <v>46.02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>LEFT(P993,SEARCH("/",P993)-1)</f>
        <v>music</v>
      </c>
      <c r="R993" t="str">
        <f>RIGHT(P993,LEN(P993)-SEARCH("/",P993))</f>
        <v>rock</v>
      </c>
    </row>
    <row r="994" spans="1:18" ht="17" x14ac:dyDescent="0.2">
      <c r="A994">
        <v>992</v>
      </c>
      <c r="B994" t="s">
        <v>2011</v>
      </c>
      <c r="C994" s="3" t="s">
        <v>2012</v>
      </c>
      <c r="D994" s="5">
        <v>3100</v>
      </c>
      <c r="E994" s="5">
        <v>13223</v>
      </c>
      <c r="F994" s="7">
        <f>ROUND(E994/D994*100,0)</f>
        <v>427</v>
      </c>
      <c r="G994" t="s">
        <v>20</v>
      </c>
      <c r="H994" s="7">
        <v>132</v>
      </c>
      <c r="I994" s="5">
        <f>IF(H994=0,0,ROUND(E994/H994,2))</f>
        <v>100.17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>LEFT(P994,SEARCH("/",P994)-1)</f>
        <v>film &amp; video</v>
      </c>
      <c r="R994" t="str">
        <f>RIGHT(P994,LEN(P994)-SEARCH("/",P994))</f>
        <v>drama</v>
      </c>
    </row>
    <row r="995" spans="1:18" ht="17" x14ac:dyDescent="0.2">
      <c r="A995">
        <v>993</v>
      </c>
      <c r="B995" t="s">
        <v>2013</v>
      </c>
      <c r="C995" s="3" t="s">
        <v>2014</v>
      </c>
      <c r="D995" s="5">
        <v>9800</v>
      </c>
      <c r="E995" s="5">
        <v>7608</v>
      </c>
      <c r="F995" s="7">
        <f>ROUND(E995/D995*100,0)</f>
        <v>78</v>
      </c>
      <c r="G995" t="s">
        <v>74</v>
      </c>
      <c r="H995" s="7">
        <v>75</v>
      </c>
      <c r="I995" s="5">
        <f>IF(H995=0,0,ROUND(E995/H995,2))</f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>LEFT(P995,SEARCH("/",P995)-1)</f>
        <v>photography</v>
      </c>
      <c r="R995" t="str">
        <f>RIGHT(P995,LEN(P995)-SEARCH("/",P995))</f>
        <v>photography books</v>
      </c>
    </row>
    <row r="996" spans="1:18" ht="17" x14ac:dyDescent="0.2">
      <c r="A996">
        <v>994</v>
      </c>
      <c r="B996" t="s">
        <v>2015</v>
      </c>
      <c r="C996" s="3" t="s">
        <v>2016</v>
      </c>
      <c r="D996" s="5">
        <v>141100</v>
      </c>
      <c r="E996" s="5">
        <v>74073</v>
      </c>
      <c r="F996" s="7">
        <f>ROUND(E996/D996*100,0)</f>
        <v>52</v>
      </c>
      <c r="G996" t="s">
        <v>14</v>
      </c>
      <c r="H996" s="7">
        <v>842</v>
      </c>
      <c r="I996" s="5">
        <f>IF(H996=0,0,ROUND(E996/H996,2))</f>
        <v>87.97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>LEFT(P996,SEARCH("/",P996)-1)</f>
        <v>publishing</v>
      </c>
      <c r="R996" t="str">
        <f>RIGHT(P996,LEN(P996)-SEARCH("/",P996))</f>
        <v>translations</v>
      </c>
    </row>
    <row r="997" spans="1:18" ht="17" x14ac:dyDescent="0.2">
      <c r="A997">
        <v>995</v>
      </c>
      <c r="B997" t="s">
        <v>2017</v>
      </c>
      <c r="C997" s="3" t="s">
        <v>2018</v>
      </c>
      <c r="D997" s="5">
        <v>97300</v>
      </c>
      <c r="E997" s="5">
        <v>153216</v>
      </c>
      <c r="F997" s="7">
        <f>ROUND(E997/D997*100,0)</f>
        <v>157</v>
      </c>
      <c r="G997" t="s">
        <v>20</v>
      </c>
      <c r="H997" s="7">
        <v>2043</v>
      </c>
      <c r="I997" s="5">
        <f>IF(H997=0,0,ROUND(E997/H997,2))</f>
        <v>75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>LEFT(P997,SEARCH("/",P997)-1)</f>
        <v>food</v>
      </c>
      <c r="R997" t="str">
        <f>RIGHT(P997,LEN(P997)-SEARCH("/",P997))</f>
        <v>food trucks</v>
      </c>
    </row>
    <row r="998" spans="1:18" ht="34" x14ac:dyDescent="0.2">
      <c r="A998">
        <v>996</v>
      </c>
      <c r="B998" t="s">
        <v>2019</v>
      </c>
      <c r="C998" s="3" t="s">
        <v>2020</v>
      </c>
      <c r="D998" s="5">
        <v>6600</v>
      </c>
      <c r="E998" s="5">
        <v>4814</v>
      </c>
      <c r="F998" s="7">
        <f>ROUND(E998/D998*100,0)</f>
        <v>73</v>
      </c>
      <c r="G998" t="s">
        <v>14</v>
      </c>
      <c r="H998" s="7">
        <v>112</v>
      </c>
      <c r="I998" s="5">
        <f>IF(H998=0,0,ROUND(E998/H998,2))</f>
        <v>42.98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>LEFT(P998,SEARCH("/",P998)-1)</f>
        <v>theater</v>
      </c>
      <c r="R998" t="str">
        <f>RIGHT(P998,LEN(P998)-SEARCH("/",P998))</f>
        <v>plays</v>
      </c>
    </row>
    <row r="999" spans="1:18" ht="17" x14ac:dyDescent="0.2">
      <c r="A999">
        <v>997</v>
      </c>
      <c r="B999" t="s">
        <v>2021</v>
      </c>
      <c r="C999" s="3" t="s">
        <v>2022</v>
      </c>
      <c r="D999" s="5">
        <v>7600</v>
      </c>
      <c r="E999" s="5">
        <v>4603</v>
      </c>
      <c r="F999" s="7">
        <f>ROUND(E999/D999*100,0)</f>
        <v>61</v>
      </c>
      <c r="G999" t="s">
        <v>74</v>
      </c>
      <c r="H999" s="7">
        <v>139</v>
      </c>
      <c r="I999" s="5">
        <f>IF(H999=0,0,ROUND(E999/H999,2))</f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>LEFT(P999,SEARCH("/",P999)-1)</f>
        <v>theater</v>
      </c>
      <c r="R999" t="str">
        <f>RIGHT(P999,LEN(P999)-SEARCH("/",P999))</f>
        <v>plays</v>
      </c>
    </row>
    <row r="1000" spans="1:18" ht="17" x14ac:dyDescent="0.2">
      <c r="A1000">
        <v>998</v>
      </c>
      <c r="B1000" t="s">
        <v>2023</v>
      </c>
      <c r="C1000" s="3" t="s">
        <v>2024</v>
      </c>
      <c r="D1000" s="5">
        <v>66600</v>
      </c>
      <c r="E1000" s="5">
        <v>37823</v>
      </c>
      <c r="F1000" s="7">
        <f>ROUND(E1000/D1000*100,0)</f>
        <v>57</v>
      </c>
      <c r="G1000" t="s">
        <v>14</v>
      </c>
      <c r="H1000" s="7">
        <v>374</v>
      </c>
      <c r="I1000" s="5">
        <f>IF(H1000=0,0,ROUND(E1000/H1000,2))</f>
        <v>101.13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>LEFT(P1000,SEARCH("/",P1000)-1)</f>
        <v>music</v>
      </c>
      <c r="R1000" t="str">
        <f>RIGHT(P1000,LEN(P1000)-SEARCH("/",P1000))</f>
        <v>indie rock</v>
      </c>
    </row>
    <row r="1001" spans="1:18" ht="17" x14ac:dyDescent="0.2">
      <c r="A1001">
        <v>999</v>
      </c>
      <c r="B1001" t="s">
        <v>2025</v>
      </c>
      <c r="C1001" s="3" t="s">
        <v>2026</v>
      </c>
      <c r="D1001" s="5">
        <v>111100</v>
      </c>
      <c r="E1001" s="5">
        <v>62819</v>
      </c>
      <c r="F1001" s="7">
        <f>ROUND(E1001/D1001*100,0)</f>
        <v>57</v>
      </c>
      <c r="G1001" t="s">
        <v>74</v>
      </c>
      <c r="H1001" s="7">
        <v>1122</v>
      </c>
      <c r="I1001" s="5">
        <f>IF(H1001=0,0,ROUND(E1001/H1001,2))</f>
        <v>55.99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>LEFT(P1001,SEARCH("/",P1001)-1)</f>
        <v>food</v>
      </c>
      <c r="R1001" t="str">
        <f>RIGHT(P1001,LEN(P1001)-SEARCH("/",P1001))</f>
        <v>food trucks</v>
      </c>
    </row>
  </sheetData>
  <autoFilter ref="A1:R1001" xr:uid="{00000000-0001-0000-0000-000000000000}">
    <sortState xmlns:xlrd2="http://schemas.microsoft.com/office/spreadsheetml/2017/richdata2" ref="A2:R1001">
      <sortCondition ref="A1:A1001"/>
    </sortState>
  </autoFilter>
  <conditionalFormatting sqref="G1:G1048576">
    <cfRule type="cellIs" dxfId="105" priority="1" operator="equal">
      <formula>"canceled"</formula>
    </cfRule>
    <cfRule type="cellIs" dxfId="104" priority="2" operator="equal">
      <formula>"successful"</formula>
    </cfRule>
    <cfRule type="cellIs" dxfId="103" priority="3" operator="equal">
      <formula>"live"</formula>
    </cfRule>
    <cfRule type="cellIs" dxfId="102" priority="6" operator="equal">
      <formula>"failed"</formula>
    </cfRule>
  </conditionalFormatting>
  <conditionalFormatting sqref="F1:F1048576">
    <cfRule type="colorScale" priority="4">
      <colorScale>
        <cfvo type="num" val="0"/>
        <cfvo type="percentile" val="100"/>
        <cfvo type="num" val="200"/>
        <color rgb="FFEF272F"/>
        <color rgb="FF00B050"/>
        <color rgb="FF00B0F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 Sub-Category Statistics</vt:lpstr>
      <vt:lpstr>Parent Category Statistics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Justin Wiley</cp:lastModifiedBy>
  <dcterms:created xsi:type="dcterms:W3CDTF">2021-09-29T18:52:28Z</dcterms:created>
  <dcterms:modified xsi:type="dcterms:W3CDTF">2024-06-13T04:28:02Z</dcterms:modified>
</cp:coreProperties>
</file>