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a261a45aa2a7f461/KiCad/Projects/FOX-PDA-v1/FOX-PDA-v1/"/>
    </mc:Choice>
  </mc:AlternateContent>
  <xr:revisionPtr revIDLastSave="132" documentId="13_ncr:1_{5DDF84ED-3DD3-4075-A868-46022655793D}" xr6:coauthVersionLast="47" xr6:coauthVersionMax="47" xr10:uidLastSave="{36BFFFAC-363A-46A9-9C8B-009795380804}"/>
  <bookViews>
    <workbookView xWindow="-120" yWindow="-120" windowWidth="29040" windowHeight="15840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42" i="1"/>
  <c r="E11" i="1"/>
  <c r="D42" i="3"/>
  <c r="E40" i="3"/>
  <c r="E39" i="3"/>
  <c r="E38" i="3"/>
  <c r="E37" i="3"/>
  <c r="E36" i="3"/>
  <c r="E35" i="3"/>
  <c r="E34" i="3"/>
  <c r="E32" i="3"/>
  <c r="E31" i="3"/>
  <c r="E30" i="3"/>
  <c r="E29" i="3"/>
  <c r="E28" i="3"/>
  <c r="E27" i="3"/>
  <c r="E25" i="3"/>
  <c r="E23" i="3"/>
  <c r="E21" i="3"/>
  <c r="E20" i="3"/>
  <c r="E19" i="3"/>
  <c r="E18" i="3"/>
  <c r="E16" i="3"/>
  <c r="E15" i="3"/>
  <c r="E14" i="3"/>
  <c r="E12" i="3"/>
  <c r="E11" i="3"/>
  <c r="E10" i="3"/>
  <c r="E9" i="3"/>
  <c r="E8" i="3"/>
  <c r="E7" i="3"/>
  <c r="E6" i="3"/>
  <c r="E5" i="3"/>
  <c r="E4" i="3"/>
  <c r="E3" i="3"/>
  <c r="E2" i="3"/>
  <c r="E42" i="3" l="1"/>
  <c r="D42" i="1"/>
  <c r="E40" i="1"/>
  <c r="E39" i="1"/>
  <c r="E12" i="1" l="1"/>
  <c r="E46" i="1"/>
  <c r="E45" i="1"/>
  <c r="E38" i="1" l="1"/>
  <c r="E37" i="1"/>
  <c r="E36" i="1"/>
  <c r="E35" i="1"/>
  <c r="E34" i="1"/>
  <c r="E32" i="1"/>
  <c r="E31" i="1"/>
  <c r="E30" i="1"/>
  <c r="E29" i="1"/>
  <c r="E28" i="1"/>
  <c r="E27" i="1"/>
  <c r="E23" i="1"/>
  <c r="E21" i="1"/>
  <c r="E20" i="1"/>
  <c r="E19" i="1"/>
  <c r="E18" i="1"/>
  <c r="E16" i="1"/>
  <c r="E15" i="1"/>
  <c r="E14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<sst xmlns="http://schemas.openxmlformats.org/spreadsheetml/2006/main" count="258" uniqueCount="112">
  <si>
    <t>Name:</t>
  </si>
  <si>
    <t>Description:</t>
  </si>
  <si>
    <t>Price</t>
  </si>
  <si>
    <t>Qty</t>
  </si>
  <si>
    <t>Total</t>
  </si>
  <si>
    <t>Link</t>
  </si>
  <si>
    <t>STM32F745IGK6</t>
  </si>
  <si>
    <t>https://nl.mouser.com/ProductDetail/STMicroelectronics/STM32F745IGK6?qs=k5OWtXsTJarJliH1%252Bru6hg%3D%3D</t>
  </si>
  <si>
    <t>Microcontroller</t>
  </si>
  <si>
    <t>IS66WVE4M16EBLL-70BLI</t>
  </si>
  <si>
    <t>PSRAM 64Mbit</t>
  </si>
  <si>
    <t>https://nl.mouser.com/ProductDetail/ISSI/IS66WVE4M16EBLL-70BLI?qs=ULk7ZlyDR4cw9k0cpKJeQQ%3D%3D</t>
  </si>
  <si>
    <t>ESP32-S2-MINI-1-N4</t>
  </si>
  <si>
    <t>ESP32 Wifi module</t>
  </si>
  <si>
    <t>https://nl.mouser.com/ProductDetail/Espressif-Systems/ESP32-S2-MINI-1-N4?qs=sGAEpiMZZMu3sxpa5v1qrkD3WkoL55j%252BYAmc%252B%2FYoZ7Y%3D</t>
  </si>
  <si>
    <t>USB1046-GF-0190-L-B-A</t>
  </si>
  <si>
    <t>https://nl.mouser.com/ProductDetail/GCT/USB1046-GF-0190-L-B-A?qs=KUoIvG%2F9IlbZOJtEsn1unA%3D%3D</t>
  </si>
  <si>
    <t>USB-A connector</t>
  </si>
  <si>
    <t>USB4110-GF-A</t>
  </si>
  <si>
    <t>https://nl.mouser.com/ProductDetail/GCT/USB4110-GF-A?qs=KUoIvG%2F9IlYiZvIXQjyJeA%3D%3D</t>
  </si>
  <si>
    <t>USB-C connector</t>
  </si>
  <si>
    <t>MEM2080-00-128-00-A</t>
  </si>
  <si>
    <t>uSD connector</t>
  </si>
  <si>
    <t>https://nl.mouser.com/ProductDetail/GCT/MEM2080-00-128-00-A?qs=vvQtp7zwQdPJXzpf1SnYug%3D%3D</t>
  </si>
  <si>
    <t>TS18-5-25-SL-260-SMT-TR</t>
  </si>
  <si>
    <t>Reset button</t>
  </si>
  <si>
    <t>https://nl.mouser.com/ProductDetail/CUI-Devices/TS18-5-25-SL-260-SMT-TR?qs=tlsG%2FOw5FFh0yS4gYnfcwg%3D%3D</t>
  </si>
  <si>
    <t>ECS-160-7-33B-CKL-TR</t>
  </si>
  <si>
    <t>16MHz crystal</t>
  </si>
  <si>
    <t>https://nl.mouser.com/ProductDetail/ECS/ECS-160-7-33B-CKL-TR?qs=wd5RIQLrsJhEy%252BtlnvJYvQ%3D%3D</t>
  </si>
  <si>
    <t>32.- KHz crystal</t>
  </si>
  <si>
    <t>TPD2EUSB30ADRTR</t>
  </si>
  <si>
    <t>https://nl.mouser.com/ProductDetail/Texas-Instruments/TPD2EUSB30ADRTR?qs=O1HRStiETCgOfMa6oTfOlg%3D%3D</t>
  </si>
  <si>
    <t>USB ESD diodes</t>
  </si>
  <si>
    <t>ESD8708MUTAG</t>
  </si>
  <si>
    <t>https://nl.mouser.com/ProductDetail/onsemi/ESD8708MUTAG?qs=%252B6g0mu59x7J1h3T%252BrbDk%252Bw%3D%3D</t>
  </si>
  <si>
    <t>uSD ESD diodes</t>
  </si>
  <si>
    <t>https://nl.mouser.com/ProductDetail/onsemi/ESD9L5.0ST5G?qs=lq5%252BOP7PS0%252BtbEEODUxZiA%3D%3D</t>
  </si>
  <si>
    <t>50V ESD diodes</t>
  </si>
  <si>
    <t>SLW-108-01-T-S</t>
  </si>
  <si>
    <t>https://nl.mouser.com/ProductDetail/Samtec/SLW-108-01-T-S?qs=rU5fayqh%252BE3vM7KKJPKLBQ%3D%3D</t>
  </si>
  <si>
    <t>IO header 8p</t>
  </si>
  <si>
    <t>SLW-110-01-T-S</t>
  </si>
  <si>
    <t>IO header 10p</t>
  </si>
  <si>
    <t>https://nl.mouser.com/ProductDetail/Samtec/SLW-110-01-T-S?qs=WqbWUrltBn0VpUHXVPrl6A%3D%3D</t>
  </si>
  <si>
    <t>SLW-106-01-T-S</t>
  </si>
  <si>
    <t>IO header 6p</t>
  </si>
  <si>
    <t>https://nl.mouser.com/ProductDetail/Samtec/SLW-106-01-T-S?qs=92ilVni64gwgeQzrY9annQ%3D%3D</t>
  </si>
  <si>
    <t>20021121-00006T4LF</t>
  </si>
  <si>
    <t>Programming header</t>
  </si>
  <si>
    <t>https://nl.mouser.com/ProductDetail/Amphenol-FCI/20021121-00006T4LF?qs=oJs1R%252BxK6kTRYpFukouk8Q%3D%3D</t>
  </si>
  <si>
    <t>150060AS75000</t>
  </si>
  <si>
    <t>LEDS 0805</t>
  </si>
  <si>
    <t>https://nl.mouser.com/ProductDetail/Wurth-Elektronik/150060AS75000?qs=d0WKAl%252BL4KbvMBYryeof0Q%3D%3D</t>
  </si>
  <si>
    <t>MMZ1005S121HT000</t>
  </si>
  <si>
    <t>https://nl.mouser.com/ProductDetail/TDK/MMZ1005S121HT000?qs=1mbolxNpo8cEy9%252BGeuXdTw%3D%3D</t>
  </si>
  <si>
    <t>Ferrite bead</t>
  </si>
  <si>
    <t>Resistor 0402 22R</t>
  </si>
  <si>
    <t>CRCW040222R0JNEDC</t>
  </si>
  <si>
    <t>https://nl.mouser.com/ProductDetail/Vishay-Dale/CRCW040222R0JNEDC?qs=E3Y5ESvWgWOe0pjbCFgU3w%3D%3D</t>
  </si>
  <si>
    <t>Resistor 0402 2.2K</t>
  </si>
  <si>
    <t>CR0402-FX-2201GLF</t>
  </si>
  <si>
    <t>https://nl.mouser.com/ProductDetail/Bourns/CR0402-FX-2201GLF?qs=JflQ4L8so%2FvNNp%252Bb%2FjYwIg%3D%3D</t>
  </si>
  <si>
    <t>CRCW040247R0FKEDC</t>
  </si>
  <si>
    <t>Resistor 0402 47R</t>
  </si>
  <si>
    <t>https://nl.mouser.com/ProductDetail/Vishay-Dale/CRCW040247R0FKEDC?qs=E3Y5ESvWgWOUCyfYkhtspA%3D%3D</t>
  </si>
  <si>
    <t>Resistor 0402 1K</t>
  </si>
  <si>
    <t>https://nl.mouser.com/ProductDetail/YAGEO/RT0402FRD0710KL?qs=9h0bZHM%2F3zLluUCJgNukFQ%3D%3D</t>
  </si>
  <si>
    <t>Resistor 0402 10K</t>
  </si>
  <si>
    <t>RT0402FRD0710KL</t>
  </si>
  <si>
    <t>RT0402FRD071KL</t>
  </si>
  <si>
    <t>https://nl.mouser.com/ProductDetail/YAGEO/RT0402FRD071KL?qs=ABvmyp11KkjmRlIyrfVQ%252BQ%3D%3D</t>
  </si>
  <si>
    <t>https://nl.mouser.com/ProductDetail/YAGEO/AC0402JR-075K1L?qs=ygRr%2Ftkhtev1AbJgasJMAQ%3D%3D</t>
  </si>
  <si>
    <t>Resistor 0402 5.1K</t>
  </si>
  <si>
    <t>AC0402JR-075K1L</t>
  </si>
  <si>
    <t>04026D104KAT2A</t>
  </si>
  <si>
    <t>Capacitor 0402 100n</t>
  </si>
  <si>
    <t>https://nl.mouser.com/ProductDetail/Kyocera-AVX/04026D104KAT2A?qs=LLG2yGGJ5NhILwMziGI8Xg%3D%3D</t>
  </si>
  <si>
    <t>Capacitor 0402 2.2u</t>
  </si>
  <si>
    <t>https://nl.mouser.com/ProductDetail/Samsung-Electro-Mechanics/CL10A225KO8NNNC?qs=hqM3L16%252BxlecoJxUp5hKOw%3D%3D</t>
  </si>
  <si>
    <t>Capacitor 0603 2.2u</t>
  </si>
  <si>
    <t>CL10A225KO8NNNC</t>
  </si>
  <si>
    <t>GRM1555C1H100JA01J</t>
  </si>
  <si>
    <t>Capacitor 0402 10p</t>
  </si>
  <si>
    <t>https://nl.mouser.com/ProductDetail/Murata-Electronics/GRM1555C1H100JA01J?qs=ouTquLLW2S5kS%252BYeQbW79A%3D%3D</t>
  </si>
  <si>
    <t>Capacitor 0402 18p</t>
  </si>
  <si>
    <t>https://nl.mouser.com/ProductDetail/Murata-Electronics/GRM153R60J225ME95D?qs=bR4DfHEEY0uHJr0etQOHow%3D%3D</t>
  </si>
  <si>
    <t>GRM153R60J225ME95D</t>
  </si>
  <si>
    <t>https://nl.mouser.com/ProductDetail/Murata-Electronics/GRM1555C1H180JA01D?qs=mRkWMvdT7ZKEkI5QPHEfww%3D%3D</t>
  </si>
  <si>
    <t>GRM1555C1H180JA01D</t>
  </si>
  <si>
    <t>Additional parts</t>
  </si>
  <si>
    <t>https://nl.mouser.com/ProductDetail/Amphenol-FCI/20021311-00006T4LF?qs=oJs1R%252BxK6kSLec%2FNAKmHQA%3D%3D</t>
  </si>
  <si>
    <t>https://nl.mouser.com/ProductDetail/Amphenol-FCI/10129378-906001BLF?qs=0lQeLiL1qybdgsDy2F9d0g%3D%3D</t>
  </si>
  <si>
    <t>Programming header host</t>
  </si>
  <si>
    <t>Programming header target</t>
  </si>
  <si>
    <t>10129378-906001BLF</t>
  </si>
  <si>
    <t>20021311-00006T4LF</t>
  </si>
  <si>
    <t>ADP2108AUJZ-3.3-R7</t>
  </si>
  <si>
    <t>regulator</t>
  </si>
  <si>
    <t>https://nl.mouser.com/ProductDetail/Analog-Devices/ADP2108AUJZ-3.3-R7?qs=WIvQP4zGangwKS4DOjDn0A%3D%3D</t>
  </si>
  <si>
    <t>LQM21PN1R0MC0D</t>
  </si>
  <si>
    <t>Power inductor buck converter</t>
  </si>
  <si>
    <t>https://nl.mouser.com/ProductDetail/Murata-Electronics/LQM21PN1R0MC0D?qs=%2F%252BYoplLUB5gbQdB9sWu6pw%3D%3D</t>
  </si>
  <si>
    <t>Capacitor 0603 4.7u</t>
  </si>
  <si>
    <t>Capacitor 0603 10u</t>
  </si>
  <si>
    <t>https://nl.mouser.com/ProductDetail/Kyocera-AVX/06036D106MAT2A?qs=SnLCPPi%2FUkQWQ97wPZ%2F8XA%3D%3D</t>
  </si>
  <si>
    <t>06036D106MAT2A</t>
  </si>
  <si>
    <t>06036D475KAT4A</t>
  </si>
  <si>
    <t>https://nl.mouser.com/ProductDetail/KYOCERA-AVX/06036D475KAT4A?qs=Q5Oar%2FnnWZYQ5N3tKG3HJg%3D%3D</t>
  </si>
  <si>
    <t>ECS-.327-12.5-34B-TR</t>
  </si>
  <si>
    <t>https://nl.mouser.com/ProductDetail/ECS/ECS-.327-12.5-34B-TR?qs=xCP1SmiXvZHPyAjhnmNtEw%3D%3D</t>
  </si>
  <si>
    <t>ESD9L5.0ST5G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</si>
</sst>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&quot;€&quot;\ #,##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2"/>
    <xf numFmtId="165" fontId="1" fillId="2" borderId="0" xfId="1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1" fillId="2" borderId="0" xfId="1" applyNumberFormat="1" applyAlignment="1">
      <alignment horizontal="center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mouser.com/ProductDetail/Samtec/SLW-110-01-T-S?qs=WqbWUrltBn0VpUHXVPrl6A%3D%3D" TargetMode="External"/><Relationship Id="rId18" Type="http://schemas.openxmlformats.org/officeDocument/2006/relationships/hyperlink" Target="https://nl.mouser.com/ProductDetail/Vishay-Dale/CRCW040222R0JNEDC?qs=E3Y5ESvWgWOe0pjbCFgU3w%3D%3D" TargetMode="External"/><Relationship Id="rId26" Type="http://schemas.openxmlformats.org/officeDocument/2006/relationships/hyperlink" Target="https://nl.mouser.com/ProductDetail/Murata-Electronics/GRM1555C1H100JA01J?qs=ouTquLLW2S5kS%252BYeQbW79A%3D%3D" TargetMode="External"/><Relationship Id="rId3" Type="http://schemas.openxmlformats.org/officeDocument/2006/relationships/hyperlink" Target="https://nl.mouser.com/ProductDetail/Espressif-Systems/ESP32-S2-MINI-1-N4?qs=sGAEpiMZZMu3sxpa5v1qrkD3WkoL55j%252BYAmc%252B%2FYoZ7Y%3D" TargetMode="External"/><Relationship Id="rId21" Type="http://schemas.openxmlformats.org/officeDocument/2006/relationships/hyperlink" Target="https://nl.mouser.com/ProductDetail/YAGEO/RT0402FRD0710KL?qs=9h0bZHM%2F3zLluUCJgNukFQ%3D%3D" TargetMode="External"/><Relationship Id="rId34" Type="http://schemas.openxmlformats.org/officeDocument/2006/relationships/hyperlink" Target="https://nl.mouser.com/ProductDetail/KYOCERA-AVX/06036D475KAT4A?qs=Q5Oar%2FnnWZYQ5N3tKG3HJg%3D%3D" TargetMode="External"/><Relationship Id="rId7" Type="http://schemas.openxmlformats.org/officeDocument/2006/relationships/hyperlink" Target="https://nl.mouser.com/ProductDetail/CUI-Devices/TS18-5-25-SL-260-SMT-TR?qs=tlsG%2FOw5FFh0yS4gYnfcwg%3D%3D" TargetMode="External"/><Relationship Id="rId12" Type="http://schemas.openxmlformats.org/officeDocument/2006/relationships/hyperlink" Target="https://nl.mouser.com/ProductDetail/Samtec/SLW-108-01-T-S?qs=rU5fayqh%252BE3vM7KKJPKLBQ%3D%3D" TargetMode="External"/><Relationship Id="rId17" Type="http://schemas.openxmlformats.org/officeDocument/2006/relationships/hyperlink" Target="https://nl.mouser.com/ProductDetail/TDK/MMZ1005S121HT000?qs=1mbolxNpo8cEy9%252BGeuXdTw%3D%3D" TargetMode="External"/><Relationship Id="rId25" Type="http://schemas.openxmlformats.org/officeDocument/2006/relationships/hyperlink" Target="https://nl.mouser.com/ProductDetail/Samsung-Electro-Mechanics/CL10A225KO8NNNC?qs=hqM3L16%252BxlecoJxUp5hKOw%3D%3D" TargetMode="External"/><Relationship Id="rId33" Type="http://schemas.openxmlformats.org/officeDocument/2006/relationships/hyperlink" Target="https://nl.mouser.com/ProductDetail/Kyocera-AVX/06036D106MAT2A?qs=SnLCPPi%2FUkQWQ97wPZ%2F8XA%3D%3D" TargetMode="External"/><Relationship Id="rId2" Type="http://schemas.openxmlformats.org/officeDocument/2006/relationships/hyperlink" Target="https://nl.mouser.com/ProductDetail/ISSI/IS66WVE4M16EBLL-70BLI?qs=ULk7ZlyDR4cw9k0cpKJeQQ%3D%3D" TargetMode="External"/><Relationship Id="rId16" Type="http://schemas.openxmlformats.org/officeDocument/2006/relationships/hyperlink" Target="https://nl.mouser.com/ProductDetail/Wurth-Elektronik/150060AS75000?qs=d0WKAl%252BL4KbvMBYryeof0Q%3D%3D" TargetMode="External"/><Relationship Id="rId20" Type="http://schemas.openxmlformats.org/officeDocument/2006/relationships/hyperlink" Target="https://nl.mouser.com/ProductDetail/Vishay-Dale/CRCW040247R0FKEDC?qs=E3Y5ESvWgWOUCyfYkhtspA%3D%3D" TargetMode="External"/><Relationship Id="rId29" Type="http://schemas.openxmlformats.org/officeDocument/2006/relationships/hyperlink" Target="https://nl.mouser.com/ProductDetail/Amphenol-FCI/20021311-00006T4LF?qs=oJs1R%252BxK6kSLec%2FNAKmHQA%3D%3D" TargetMode="External"/><Relationship Id="rId1" Type="http://schemas.openxmlformats.org/officeDocument/2006/relationships/hyperlink" Target="https://nl.mouser.com/ProductDetail/STMicroelectronics/STM32F745IGK6?qs=k5OWtXsTJarJliH1%252Bru6hg%3D%3D" TargetMode="External"/><Relationship Id="rId6" Type="http://schemas.openxmlformats.org/officeDocument/2006/relationships/hyperlink" Target="https://nl.mouser.com/ProductDetail/GCT/MEM2080-00-128-00-A?qs=vvQtp7zwQdPJXzpf1SnYug%3D%3D" TargetMode="External"/><Relationship Id="rId11" Type="http://schemas.openxmlformats.org/officeDocument/2006/relationships/hyperlink" Target="https://nl.mouser.com/ProductDetail/onsemi/ESD9L5.0ST5G?qs=lq5%252BOP7PS0%252BtbEEODUxZiA%3D%3D" TargetMode="External"/><Relationship Id="rId24" Type="http://schemas.openxmlformats.org/officeDocument/2006/relationships/hyperlink" Target="https://nl.mouser.com/ProductDetail/Kyocera-AVX/04026D104KAT2A?qs=LLG2yGGJ5NhILwMziGI8Xg%3D%3D" TargetMode="External"/><Relationship Id="rId32" Type="http://schemas.openxmlformats.org/officeDocument/2006/relationships/hyperlink" Target="https://nl.mouser.com/ProductDetail/Murata-Electronics/LQM21PN1R0MC0D?qs=%2F%252BYoplLUB5gbQdB9sWu6pw%3D%3D" TargetMode="External"/><Relationship Id="rId5" Type="http://schemas.openxmlformats.org/officeDocument/2006/relationships/hyperlink" Target="https://nl.mouser.com/ProductDetail/GCT/USB4110-GF-A?qs=KUoIvG%2F9IlYiZvIXQjyJeA%3D%3D" TargetMode="External"/><Relationship Id="rId15" Type="http://schemas.openxmlformats.org/officeDocument/2006/relationships/hyperlink" Target="https://nl.mouser.com/ProductDetail/Amphenol-FCI/20021121-00006T4LF?qs=oJs1R%252BxK6kTRYpFukouk8Q%3D%3D" TargetMode="External"/><Relationship Id="rId23" Type="http://schemas.openxmlformats.org/officeDocument/2006/relationships/hyperlink" Target="https://nl.mouser.com/ProductDetail/YAGEO/AC0402JR-075K1L?qs=ygRr%2Ftkhtev1AbJgasJMAQ%3D%3D" TargetMode="External"/><Relationship Id="rId28" Type="http://schemas.openxmlformats.org/officeDocument/2006/relationships/hyperlink" Target="https://nl.mouser.com/ProductDetail/Murata-Electronics/GRM1555C1H180JA01D?qs=mRkWMvdT7ZKEkI5QPHEfww%3D%3D" TargetMode="External"/><Relationship Id="rId10" Type="http://schemas.openxmlformats.org/officeDocument/2006/relationships/hyperlink" Target="https://nl.mouser.com/ProductDetail/onsemi/ESD8708MUTAG?qs=%252B6g0mu59x7J1h3T%252BrbDk%252Bw%3D%3D" TargetMode="External"/><Relationship Id="rId19" Type="http://schemas.openxmlformats.org/officeDocument/2006/relationships/hyperlink" Target="https://nl.mouser.com/ProductDetail/Bourns/CR0402-FX-2201GLF?qs=JflQ4L8so%2FvNNp%252Bb%2FjYwIg%3D%3D" TargetMode="External"/><Relationship Id="rId31" Type="http://schemas.openxmlformats.org/officeDocument/2006/relationships/hyperlink" Target="https://nl.mouser.com/ProductDetail/Analog-Devices/ADP2108AUJZ-3.3-R7?qs=WIvQP4zGangwKS4DOjDn0A%3D%3D" TargetMode="External"/><Relationship Id="rId4" Type="http://schemas.openxmlformats.org/officeDocument/2006/relationships/hyperlink" Target="https://nl.mouser.com/ProductDetail/GCT/USB1046-GF-0190-L-B-A?qs=KUoIvG%2F9IlbZOJtEsn1unA%3D%3D" TargetMode="External"/><Relationship Id="rId9" Type="http://schemas.openxmlformats.org/officeDocument/2006/relationships/hyperlink" Target="https://nl.mouser.com/ProductDetail/Texas-Instruments/TPD2EUSB30ADRTR?qs=O1HRStiETCgOfMa6oTfOlg%3D%3D" TargetMode="External"/><Relationship Id="rId14" Type="http://schemas.openxmlformats.org/officeDocument/2006/relationships/hyperlink" Target="https://nl.mouser.com/ProductDetail/Samtec/SLW-106-01-T-S?qs=92ilVni64gwgeQzrY9annQ%3D%3D" TargetMode="External"/><Relationship Id="rId22" Type="http://schemas.openxmlformats.org/officeDocument/2006/relationships/hyperlink" Target="https://nl.mouser.com/ProductDetail/YAGEO/RT0402FRD071KL?qs=ABvmyp11KkjmRlIyrfVQ%252BQ%3D%3D" TargetMode="External"/><Relationship Id="rId27" Type="http://schemas.openxmlformats.org/officeDocument/2006/relationships/hyperlink" Target="https://nl.mouser.com/ProductDetail/Murata-Electronics/GRM153R60J225ME95D?qs=bR4DfHEEY0uHJr0etQOHow%3D%3D" TargetMode="External"/><Relationship Id="rId30" Type="http://schemas.openxmlformats.org/officeDocument/2006/relationships/hyperlink" Target="https://nl.mouser.com/ProductDetail/Amphenol-FCI/10129378-906001BLF?qs=0lQeLiL1qybdgsDy2F9d0g%3D%3D" TargetMode="External"/><Relationship Id="rId35" Type="http://schemas.openxmlformats.org/officeDocument/2006/relationships/hyperlink" Target="https://nl.mouser.com/ProductDetail/ECS/ECS-.327-12.5-34B-TR?qs=xCP1SmiXvZHPyAjhnmNtEw%3D%3D" TargetMode="External"/><Relationship Id="rId8" Type="http://schemas.openxmlformats.org/officeDocument/2006/relationships/hyperlink" Target="https://nl.mouser.com/ProductDetail/ECS/ECS-160-7-33B-CKL-TR?qs=wd5RIQLrsJhEy%252BtlnvJYvQ%3D%3D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mouser.com/ProductDetail/Samtec/SLW-110-01-T-S?qs=WqbWUrltBn0VpUHXVPrl6A%3D%3D" TargetMode="External"/><Relationship Id="rId18" Type="http://schemas.openxmlformats.org/officeDocument/2006/relationships/hyperlink" Target="https://nl.mouser.com/ProductDetail/Vishay-Dale/CRCW040222R0JNEDC?qs=E3Y5ESvWgWOe0pjbCFgU3w%3D%3D" TargetMode="External"/><Relationship Id="rId26" Type="http://schemas.openxmlformats.org/officeDocument/2006/relationships/hyperlink" Target="https://nl.mouser.com/ProductDetail/Murata-Electronics/GRM1555C1H100JA01J?qs=ouTquLLW2S5kS%252BYeQbW79A%3D%3D" TargetMode="External"/><Relationship Id="rId3" Type="http://schemas.openxmlformats.org/officeDocument/2006/relationships/hyperlink" Target="https://nl.mouser.com/ProductDetail/Espressif-Systems/ESP32-S2-MINI-1-N4?qs=sGAEpiMZZMu3sxpa5v1qrkD3WkoL55j%252BYAmc%252B%2FYoZ7Y%3D" TargetMode="External"/><Relationship Id="rId21" Type="http://schemas.openxmlformats.org/officeDocument/2006/relationships/hyperlink" Target="https://nl.mouser.com/ProductDetail/YAGEO/RT0402FRD0710KL?qs=9h0bZHM%2F3zLluUCJgNukFQ%3D%3D" TargetMode="External"/><Relationship Id="rId7" Type="http://schemas.openxmlformats.org/officeDocument/2006/relationships/hyperlink" Target="https://nl.mouser.com/ProductDetail/CUI-Devices/TS18-5-25-SL-260-SMT-TR?qs=tlsG%2FOw5FFh0yS4gYnfcwg%3D%3D" TargetMode="External"/><Relationship Id="rId12" Type="http://schemas.openxmlformats.org/officeDocument/2006/relationships/hyperlink" Target="https://nl.mouser.com/ProductDetail/Samtec/SLW-108-01-T-S?qs=rU5fayqh%252BE3vM7KKJPKLBQ%3D%3D" TargetMode="External"/><Relationship Id="rId17" Type="http://schemas.openxmlformats.org/officeDocument/2006/relationships/hyperlink" Target="https://nl.mouser.com/ProductDetail/TDK/MMZ1005S121HT000?qs=1mbolxNpo8cEy9%252BGeuXdTw%3D%3D" TargetMode="External"/><Relationship Id="rId25" Type="http://schemas.openxmlformats.org/officeDocument/2006/relationships/hyperlink" Target="https://nl.mouser.com/ProductDetail/Samsung-Electro-Mechanics/CL10A225KO8NNNC?qs=hqM3L16%252BxlecoJxUp5hKOw%3D%3D" TargetMode="External"/><Relationship Id="rId33" Type="http://schemas.openxmlformats.org/officeDocument/2006/relationships/hyperlink" Target="https://nl.mouser.com/ProductDetail/ECS/ECS-.327-12.5-34B-TR?qs=xCP1SmiXvZHPyAjhnmNtEw%3D%3D" TargetMode="External"/><Relationship Id="rId2" Type="http://schemas.openxmlformats.org/officeDocument/2006/relationships/hyperlink" Target="https://nl.mouser.com/ProductDetail/ISSI/IS66WVE4M16EBLL-70BLI?qs=ULk7ZlyDR4cw9k0cpKJeQQ%3D%3D" TargetMode="External"/><Relationship Id="rId16" Type="http://schemas.openxmlformats.org/officeDocument/2006/relationships/hyperlink" Target="https://nl.mouser.com/ProductDetail/Wurth-Elektronik/150060AS75000?qs=d0WKAl%252BL4KbvMBYryeof0Q%3D%3D" TargetMode="External"/><Relationship Id="rId20" Type="http://schemas.openxmlformats.org/officeDocument/2006/relationships/hyperlink" Target="https://nl.mouser.com/ProductDetail/Vishay-Dale/CRCW040247R0FKEDC?qs=E3Y5ESvWgWOUCyfYkhtspA%3D%3D" TargetMode="External"/><Relationship Id="rId29" Type="http://schemas.openxmlformats.org/officeDocument/2006/relationships/hyperlink" Target="https://nl.mouser.com/ProductDetail/Analog-Devices/ADP2108AUJZ-3.3-R7?qs=WIvQP4zGangwKS4DOjDn0A%3D%3D" TargetMode="External"/><Relationship Id="rId1" Type="http://schemas.openxmlformats.org/officeDocument/2006/relationships/hyperlink" Target="https://nl.mouser.com/ProductDetail/STMicroelectronics/STM32F745IGK6?qs=k5OWtXsTJarJliH1%252Bru6hg%3D%3D" TargetMode="External"/><Relationship Id="rId6" Type="http://schemas.openxmlformats.org/officeDocument/2006/relationships/hyperlink" Target="https://nl.mouser.com/ProductDetail/GCT/MEM2080-00-128-00-A?qs=vvQtp7zwQdPJXzpf1SnYug%3D%3D" TargetMode="External"/><Relationship Id="rId11" Type="http://schemas.openxmlformats.org/officeDocument/2006/relationships/hyperlink" Target="https://nl.mouser.com/ProductDetail/onsemi/ESD9L5.0ST5G?qs=lq5%252BOP7PS0%252BtbEEODUxZiA%3D%3D" TargetMode="External"/><Relationship Id="rId24" Type="http://schemas.openxmlformats.org/officeDocument/2006/relationships/hyperlink" Target="https://nl.mouser.com/ProductDetail/Kyocera-AVX/04026D104KAT2A?qs=LLG2yGGJ5NhILwMziGI8Xg%3D%3D" TargetMode="External"/><Relationship Id="rId32" Type="http://schemas.openxmlformats.org/officeDocument/2006/relationships/hyperlink" Target="https://nl.mouser.com/ProductDetail/KYOCERA-AVX/06036D475KAT4A?qs=Q5Oar%2FnnWZYQ5N3tKG3HJg%3D%3D" TargetMode="External"/><Relationship Id="rId5" Type="http://schemas.openxmlformats.org/officeDocument/2006/relationships/hyperlink" Target="https://nl.mouser.com/ProductDetail/GCT/USB4110-GF-A?qs=KUoIvG%2F9IlYiZvIXQjyJeA%3D%3D" TargetMode="External"/><Relationship Id="rId15" Type="http://schemas.openxmlformats.org/officeDocument/2006/relationships/hyperlink" Target="https://nl.mouser.com/ProductDetail/Amphenol-FCI/20021121-00006T4LF?qs=oJs1R%252BxK6kTRYpFukouk8Q%3D%3D" TargetMode="External"/><Relationship Id="rId23" Type="http://schemas.openxmlformats.org/officeDocument/2006/relationships/hyperlink" Target="https://nl.mouser.com/ProductDetail/YAGEO/AC0402JR-075K1L?qs=ygRr%2Ftkhtev1AbJgasJMAQ%3D%3D" TargetMode="External"/><Relationship Id="rId28" Type="http://schemas.openxmlformats.org/officeDocument/2006/relationships/hyperlink" Target="https://nl.mouser.com/ProductDetail/Murata-Electronics/GRM1555C1H180JA01D?qs=mRkWMvdT7ZKEkI5QPHEfww%3D%3D" TargetMode="External"/><Relationship Id="rId10" Type="http://schemas.openxmlformats.org/officeDocument/2006/relationships/hyperlink" Target="https://nl.mouser.com/ProductDetail/onsemi/ESD8708MUTAG?qs=%252B6g0mu59x7J1h3T%252BrbDk%252Bw%3D%3D" TargetMode="External"/><Relationship Id="rId19" Type="http://schemas.openxmlformats.org/officeDocument/2006/relationships/hyperlink" Target="https://nl.mouser.com/ProductDetail/Bourns/CR0402-FX-2201GLF?qs=JflQ4L8so%2FvNNp%252Bb%2FjYwIg%3D%3D" TargetMode="External"/><Relationship Id="rId31" Type="http://schemas.openxmlformats.org/officeDocument/2006/relationships/hyperlink" Target="https://nl.mouser.com/ProductDetail/Kyocera-AVX/06036D106MAT2A?qs=SnLCPPi%2FUkQWQ97wPZ%2F8XA%3D%3D" TargetMode="External"/><Relationship Id="rId4" Type="http://schemas.openxmlformats.org/officeDocument/2006/relationships/hyperlink" Target="https://nl.mouser.com/ProductDetail/GCT/USB1046-GF-0190-L-B-A?qs=KUoIvG%2F9IlbZOJtEsn1unA%3D%3D" TargetMode="External"/><Relationship Id="rId9" Type="http://schemas.openxmlformats.org/officeDocument/2006/relationships/hyperlink" Target="https://nl.mouser.com/ProductDetail/Texas-Instruments/TPD2EUSB30ADRTR?qs=O1HRStiETCgOfMa6oTfOlg%3D%3D" TargetMode="External"/><Relationship Id="rId14" Type="http://schemas.openxmlformats.org/officeDocument/2006/relationships/hyperlink" Target="https://nl.mouser.com/ProductDetail/Samtec/SLW-106-01-T-S?qs=92ilVni64gwgeQzrY9annQ%3D%3D" TargetMode="External"/><Relationship Id="rId22" Type="http://schemas.openxmlformats.org/officeDocument/2006/relationships/hyperlink" Target="https://nl.mouser.com/ProductDetail/YAGEO/RT0402FRD071KL?qs=ABvmyp11KkjmRlIyrfVQ%252BQ%3D%3D" TargetMode="External"/><Relationship Id="rId27" Type="http://schemas.openxmlformats.org/officeDocument/2006/relationships/hyperlink" Target="https://nl.mouser.com/ProductDetail/Murata-Electronics/GRM153R60J225ME95D?qs=bR4DfHEEY0uHJr0etQOHow%3D%3D" TargetMode="External"/><Relationship Id="rId30" Type="http://schemas.openxmlformats.org/officeDocument/2006/relationships/hyperlink" Target="https://nl.mouser.com/ProductDetail/Murata-Electronics/LQM21PN1R0MC0D?qs=%2F%252BYoplLUB5gbQdB9sWu6pw%3D%3D" TargetMode="External"/><Relationship Id="rId8" Type="http://schemas.openxmlformats.org/officeDocument/2006/relationships/hyperlink" Target="https://nl.mouser.com/ProductDetail/ECS/ECS-160-7-33B-CKL-TR?qs=wd5RIQLrsJhEy%252BtlnvJYv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topLeftCell="A22" zoomScaleNormal="100" workbookViewId="0">
      <selection activeCell="D48" sqref="D48"/>
    </sheetView>
  </sheetViews>
  <sheetFormatPr defaultRowHeight="15" x14ac:dyDescent="0.25"/>
  <cols>
    <col min="1" max="1" width="26.5703125" customWidth="1"/>
    <col min="2" max="2" width="31.7109375" customWidth="1"/>
    <col min="3" max="3" width="9.140625" style="7"/>
    <col min="4" max="4" width="9.140625" style="3"/>
    <col min="5" max="5" width="9.140625" style="4"/>
    <col min="6" max="6" width="16.42578125" customWidth="1"/>
  </cols>
  <sheetData>
    <row r="1" spans="1:6" s="1" customFormat="1" x14ac:dyDescent="0.25">
      <c r="A1" s="1" t="s">
        <v>0</v>
      </c>
      <c r="B1" s="1" t="s">
        <v>1</v>
      </c>
      <c r="C1" s="6" t="s">
        <v>2</v>
      </c>
      <c r="D1" s="2" t="s">
        <v>3</v>
      </c>
      <c r="E1" s="8" t="s">
        <v>4</v>
      </c>
      <c r="F1" s="1" t="s">
        <v>5</v>
      </c>
    </row>
    <row r="2" spans="1:6" x14ac:dyDescent="0.25">
      <c r="A2" t="s">
        <v>6</v>
      </c>
      <c r="B2" t="s">
        <v>8</v>
      </c>
      <c r="C2" s="7">
        <v>19.239999999999998</v>
      </c>
      <c r="D2" s="3">
        <v>1</v>
      </c>
      <c r="E2" s="4">
        <f>D2*C2</f>
        <v>19.239999999999998</v>
      </c>
      <c r="F2" s="5" t="s">
        <v>7</v>
      </c>
    </row>
    <row r="3" spans="1:6" x14ac:dyDescent="0.25">
      <c r="A3" t="s">
        <v>9</v>
      </c>
      <c r="B3" t="s">
        <v>10</v>
      </c>
      <c r="C3" s="7">
        <v>4.4400000000000004</v>
      </c>
      <c r="D3" s="3">
        <v>1</v>
      </c>
      <c r="E3" s="4">
        <f t="shared" ref="E3:E12" si="0">D3*C3</f>
        <v>4.4400000000000004</v>
      </c>
      <c r="F3" s="5" t="s">
        <v>11</v>
      </c>
    </row>
    <row r="4" spans="1:6" x14ac:dyDescent="0.25">
      <c r="A4" t="s">
        <v>12</v>
      </c>
      <c r="B4" t="s">
        <v>13</v>
      </c>
      <c r="C4" s="7">
        <v>2.0499999999999998</v>
      </c>
      <c r="D4" s="3">
        <v>1</v>
      </c>
      <c r="E4" s="4">
        <f t="shared" si="0"/>
        <v>2.0499999999999998</v>
      </c>
      <c r="F4" s="5" t="s">
        <v>14</v>
      </c>
    </row>
    <row r="5" spans="1:6" x14ac:dyDescent="0.25">
      <c r="A5" t="s">
        <v>15</v>
      </c>
      <c r="B5" t="s">
        <v>17</v>
      </c>
      <c r="C5" s="7">
        <v>0.71399999999999997</v>
      </c>
      <c r="D5" s="3">
        <v>1</v>
      </c>
      <c r="E5" s="4">
        <f t="shared" si="0"/>
        <v>0.71399999999999997</v>
      </c>
      <c r="F5" s="5" t="s">
        <v>16</v>
      </c>
    </row>
    <row r="6" spans="1:6" x14ac:dyDescent="0.25">
      <c r="A6" t="s">
        <v>18</v>
      </c>
      <c r="B6" t="s">
        <v>20</v>
      </c>
      <c r="C6" s="7">
        <v>1.27</v>
      </c>
      <c r="D6" s="3">
        <v>1</v>
      </c>
      <c r="E6" s="4">
        <f t="shared" si="0"/>
        <v>1.27</v>
      </c>
      <c r="F6" s="5" t="s">
        <v>19</v>
      </c>
    </row>
    <row r="7" spans="1:6" x14ac:dyDescent="0.25">
      <c r="A7" t="s">
        <v>21</v>
      </c>
      <c r="B7" t="s">
        <v>22</v>
      </c>
      <c r="C7" s="7">
        <v>1.46</v>
      </c>
      <c r="D7" s="3">
        <v>1</v>
      </c>
      <c r="E7" s="4">
        <f t="shared" si="0"/>
        <v>1.46</v>
      </c>
      <c r="F7" s="5" t="s">
        <v>23</v>
      </c>
    </row>
    <row r="8" spans="1:6" x14ac:dyDescent="0.25">
      <c r="A8" t="s">
        <v>97</v>
      </c>
      <c r="B8" t="s">
        <v>98</v>
      </c>
      <c r="C8" s="7">
        <v>2.2599999999999998</v>
      </c>
      <c r="D8" s="3">
        <v>1</v>
      </c>
      <c r="E8" s="4">
        <f t="shared" si="0"/>
        <v>2.2599999999999998</v>
      </c>
      <c r="F8" s="5" t="s">
        <v>99</v>
      </c>
    </row>
    <row r="9" spans="1:6" x14ac:dyDescent="0.25">
      <c r="A9" t="s">
        <v>24</v>
      </c>
      <c r="B9" t="s">
        <v>25</v>
      </c>
      <c r="C9" s="7">
        <v>0.17899999999999999</v>
      </c>
      <c r="D9" s="3">
        <v>1</v>
      </c>
      <c r="E9" s="4">
        <f t="shared" si="0"/>
        <v>0.17899999999999999</v>
      </c>
      <c r="F9" s="5" t="s">
        <v>26</v>
      </c>
    </row>
    <row r="10" spans="1:6" x14ac:dyDescent="0.25">
      <c r="A10" t="s">
        <v>27</v>
      </c>
      <c r="B10" t="s">
        <v>28</v>
      </c>
      <c r="C10" s="7">
        <v>0.47899999999999998</v>
      </c>
      <c r="D10" s="3">
        <v>1</v>
      </c>
      <c r="E10" s="4">
        <f t="shared" si="0"/>
        <v>0.47899999999999998</v>
      </c>
      <c r="F10" s="5" t="s">
        <v>29</v>
      </c>
    </row>
    <row r="11" spans="1:6" x14ac:dyDescent="0.25">
      <c r="A11" t="s">
        <v>109</v>
      </c>
      <c r="B11" t="s">
        <v>30</v>
      </c>
      <c r="C11" s="7">
        <v>0.64900000000000002</v>
      </c>
      <c r="D11" s="3">
        <v>1</v>
      </c>
      <c r="E11" s="4">
        <f t="shared" si="0"/>
        <v>0.64900000000000002</v>
      </c>
      <c r="F11" s="5" t="s">
        <v>110</v>
      </c>
    </row>
    <row r="12" spans="1:6" x14ac:dyDescent="0.25">
      <c r="A12" t="s">
        <v>100</v>
      </c>
      <c r="B12" t="s">
        <v>101</v>
      </c>
      <c r="C12" s="7">
        <v>0.216</v>
      </c>
      <c r="D12" s="3">
        <v>1</v>
      </c>
      <c r="E12" s="4">
        <f t="shared" si="0"/>
        <v>0.216</v>
      </c>
      <c r="F12" s="5" t="s">
        <v>102</v>
      </c>
    </row>
    <row r="14" spans="1:6" x14ac:dyDescent="0.25">
      <c r="A14" t="s">
        <v>31</v>
      </c>
      <c r="B14" t="s">
        <v>33</v>
      </c>
      <c r="C14" s="7">
        <v>0.51700000000000002</v>
      </c>
      <c r="D14" s="3">
        <v>2</v>
      </c>
      <c r="E14" s="4">
        <f>D14*C14</f>
        <v>1.034</v>
      </c>
      <c r="F14" s="5" t="s">
        <v>32</v>
      </c>
    </row>
    <row r="15" spans="1:6" x14ac:dyDescent="0.25">
      <c r="A15" t="s">
        <v>34</v>
      </c>
      <c r="B15" t="s">
        <v>36</v>
      </c>
      <c r="C15" s="7">
        <v>0.63900000000000001</v>
      </c>
      <c r="D15" s="3">
        <v>1</v>
      </c>
      <c r="E15" s="4">
        <f>D15*C15</f>
        <v>0.63900000000000001</v>
      </c>
      <c r="F15" s="5" t="s">
        <v>35</v>
      </c>
    </row>
    <row r="16" spans="1:6" x14ac:dyDescent="0.25">
      <c r="A16" t="s">
        <v>111</v>
      </c>
      <c r="B16" t="s">
        <v>38</v>
      </c>
      <c r="C16" s="7">
        <v>0.34799999999999998</v>
      </c>
      <c r="D16" s="3">
        <v>2</v>
      </c>
      <c r="E16" s="4">
        <f>D16*C16</f>
        <v>0.69599999999999995</v>
      </c>
      <c r="F16" s="5" t="s">
        <v>37</v>
      </c>
    </row>
    <row r="18" spans="1:6" x14ac:dyDescent="0.25">
      <c r="A18" t="s">
        <v>39</v>
      </c>
      <c r="B18" t="s">
        <v>41</v>
      </c>
      <c r="C18" s="7">
        <v>1.23</v>
      </c>
      <c r="D18" s="3">
        <v>1</v>
      </c>
      <c r="E18" s="4">
        <f>D18*C18</f>
        <v>1.23</v>
      </c>
      <c r="F18" s="5" t="s">
        <v>40</v>
      </c>
    </row>
    <row r="19" spans="1:6" x14ac:dyDescent="0.25">
      <c r="A19" t="s">
        <v>42</v>
      </c>
      <c r="B19" t="s">
        <v>43</v>
      </c>
      <c r="C19" s="7">
        <v>1.1599999999999999</v>
      </c>
      <c r="D19" s="3">
        <v>2</v>
      </c>
      <c r="E19" s="4">
        <f>D19*C19</f>
        <v>2.3199999999999998</v>
      </c>
      <c r="F19" s="5" t="s">
        <v>44</v>
      </c>
    </row>
    <row r="20" spans="1:6" x14ac:dyDescent="0.25">
      <c r="A20" t="s">
        <v>45</v>
      </c>
      <c r="B20" t="s">
        <v>46</v>
      </c>
      <c r="C20" s="7">
        <v>0.84599999999999997</v>
      </c>
      <c r="D20" s="3">
        <v>1</v>
      </c>
      <c r="E20" s="4">
        <f>D20*C20</f>
        <v>0.84599999999999997</v>
      </c>
      <c r="F20" s="5" t="s">
        <v>47</v>
      </c>
    </row>
    <row r="21" spans="1:6" x14ac:dyDescent="0.25">
      <c r="A21" t="s">
        <v>48</v>
      </c>
      <c r="B21" t="s">
        <v>49</v>
      </c>
      <c r="C21" s="7">
        <v>0.56399999999999995</v>
      </c>
      <c r="D21" s="3">
        <v>1</v>
      </c>
      <c r="E21" s="4">
        <f>D21*C21</f>
        <v>0.56399999999999995</v>
      </c>
      <c r="F21" s="5" t="s">
        <v>50</v>
      </c>
    </row>
    <row r="23" spans="1:6" x14ac:dyDescent="0.25">
      <c r="A23" t="s">
        <v>51</v>
      </c>
      <c r="B23" t="s">
        <v>52</v>
      </c>
      <c r="C23" s="7">
        <v>0.14099999999999999</v>
      </c>
      <c r="D23" s="3">
        <v>4</v>
      </c>
      <c r="E23" s="4">
        <f>D23*C23</f>
        <v>0.56399999999999995</v>
      </c>
      <c r="F23" s="5" t="s">
        <v>53</v>
      </c>
    </row>
    <row r="25" spans="1:6" x14ac:dyDescent="0.25">
      <c r="A25" t="s">
        <v>54</v>
      </c>
      <c r="B25" t="s">
        <v>56</v>
      </c>
      <c r="C25" s="7">
        <v>9.4E-2</v>
      </c>
      <c r="D25" s="3">
        <v>1</v>
      </c>
      <c r="E25" s="4">
        <f>D25*C25</f>
        <v>9.4E-2</v>
      </c>
      <c r="F25" s="5" t="s">
        <v>55</v>
      </c>
    </row>
    <row r="27" spans="1:6" x14ac:dyDescent="0.25">
      <c r="A27" t="s">
        <v>58</v>
      </c>
      <c r="B27" t="s">
        <v>57</v>
      </c>
      <c r="C27" s="7">
        <v>9.4E-2</v>
      </c>
      <c r="D27" s="3">
        <v>4</v>
      </c>
      <c r="E27" s="4">
        <f t="shared" ref="E27:E32" si="1">D27*C27</f>
        <v>0.376</v>
      </c>
      <c r="F27" s="5" t="s">
        <v>59</v>
      </c>
    </row>
    <row r="28" spans="1:6" x14ac:dyDescent="0.25">
      <c r="A28" t="s">
        <v>61</v>
      </c>
      <c r="B28" t="s">
        <v>60</v>
      </c>
      <c r="C28" s="7">
        <v>9.4E-2</v>
      </c>
      <c r="D28" s="3">
        <v>3</v>
      </c>
      <c r="E28" s="4">
        <f t="shared" si="1"/>
        <v>0.28200000000000003</v>
      </c>
      <c r="F28" s="5" t="s">
        <v>62</v>
      </c>
    </row>
    <row r="29" spans="1:6" x14ac:dyDescent="0.25">
      <c r="A29" t="s">
        <v>69</v>
      </c>
      <c r="B29" t="s">
        <v>68</v>
      </c>
      <c r="C29" s="7">
        <v>0.127</v>
      </c>
      <c r="D29" s="3">
        <v>10</v>
      </c>
      <c r="E29" s="4">
        <f t="shared" si="1"/>
        <v>1.27</v>
      </c>
      <c r="F29" s="5" t="s">
        <v>67</v>
      </c>
    </row>
    <row r="30" spans="1:6" x14ac:dyDescent="0.25">
      <c r="A30" t="s">
        <v>63</v>
      </c>
      <c r="B30" t="s">
        <v>64</v>
      </c>
      <c r="C30" s="7">
        <v>9.4E-2</v>
      </c>
      <c r="D30" s="3">
        <v>2</v>
      </c>
      <c r="E30" s="4">
        <f t="shared" si="1"/>
        <v>0.188</v>
      </c>
      <c r="F30" s="5" t="s">
        <v>65</v>
      </c>
    </row>
    <row r="31" spans="1:6" x14ac:dyDescent="0.25">
      <c r="A31" t="s">
        <v>70</v>
      </c>
      <c r="B31" t="s">
        <v>66</v>
      </c>
      <c r="C31" s="7">
        <v>0.16</v>
      </c>
      <c r="D31" s="3">
        <v>4</v>
      </c>
      <c r="E31" s="4">
        <f t="shared" si="1"/>
        <v>0.64</v>
      </c>
      <c r="F31" s="5" t="s">
        <v>71</v>
      </c>
    </row>
    <row r="32" spans="1:6" x14ac:dyDescent="0.25">
      <c r="A32" t="s">
        <v>74</v>
      </c>
      <c r="B32" t="s">
        <v>73</v>
      </c>
      <c r="C32" s="7">
        <v>9.4E-2</v>
      </c>
      <c r="D32" s="3">
        <v>2</v>
      </c>
      <c r="E32" s="4">
        <f t="shared" si="1"/>
        <v>0.188</v>
      </c>
      <c r="F32" s="5" t="s">
        <v>72</v>
      </c>
    </row>
    <row r="34" spans="1:6" x14ac:dyDescent="0.25">
      <c r="A34" t="s">
        <v>75</v>
      </c>
      <c r="B34" t="s">
        <v>76</v>
      </c>
      <c r="C34" s="7">
        <v>0.01</v>
      </c>
      <c r="D34" s="3">
        <v>21</v>
      </c>
      <c r="E34" s="4">
        <f t="shared" ref="E34:E40" si="2">D34*C34</f>
        <v>0.21</v>
      </c>
      <c r="F34" s="5" t="s">
        <v>77</v>
      </c>
    </row>
    <row r="35" spans="1:6" x14ac:dyDescent="0.25">
      <c r="A35" t="s">
        <v>81</v>
      </c>
      <c r="B35" t="s">
        <v>80</v>
      </c>
      <c r="C35" s="7">
        <v>9.4E-2</v>
      </c>
      <c r="D35" s="3">
        <v>9</v>
      </c>
      <c r="E35" s="4">
        <f t="shared" si="2"/>
        <v>0.84599999999999997</v>
      </c>
      <c r="F35" s="5" t="s">
        <v>79</v>
      </c>
    </row>
    <row r="36" spans="1:6" x14ac:dyDescent="0.25">
      <c r="A36" t="s">
        <v>87</v>
      </c>
      <c r="B36" t="s">
        <v>78</v>
      </c>
      <c r="C36" s="7">
        <v>9.4E-2</v>
      </c>
      <c r="D36" s="3">
        <v>2</v>
      </c>
      <c r="E36" s="4">
        <f t="shared" si="2"/>
        <v>0.188</v>
      </c>
      <c r="F36" s="5" t="s">
        <v>86</v>
      </c>
    </row>
    <row r="37" spans="1:6" x14ac:dyDescent="0.25">
      <c r="A37" t="s">
        <v>82</v>
      </c>
      <c r="B37" t="s">
        <v>83</v>
      </c>
      <c r="C37" s="7">
        <v>9.4E-2</v>
      </c>
      <c r="D37" s="3">
        <v>2</v>
      </c>
      <c r="E37" s="4">
        <f t="shared" si="2"/>
        <v>0.188</v>
      </c>
      <c r="F37" s="5" t="s">
        <v>84</v>
      </c>
    </row>
    <row r="38" spans="1:6" x14ac:dyDescent="0.25">
      <c r="A38" t="s">
        <v>89</v>
      </c>
      <c r="B38" t="s">
        <v>85</v>
      </c>
      <c r="C38" s="7">
        <v>9.4E-2</v>
      </c>
      <c r="D38" s="3">
        <v>2</v>
      </c>
      <c r="E38" s="4">
        <f t="shared" si="2"/>
        <v>0.188</v>
      </c>
      <c r="F38" s="5" t="s">
        <v>88</v>
      </c>
    </row>
    <row r="39" spans="1:6" x14ac:dyDescent="0.25">
      <c r="A39" t="s">
        <v>107</v>
      </c>
      <c r="B39" t="s">
        <v>103</v>
      </c>
      <c r="C39" s="7">
        <v>0.122</v>
      </c>
      <c r="D39" s="3">
        <v>1</v>
      </c>
      <c r="E39" s="4">
        <f t="shared" si="2"/>
        <v>0.122</v>
      </c>
      <c r="F39" s="5" t="s">
        <v>108</v>
      </c>
    </row>
    <row r="40" spans="1:6" x14ac:dyDescent="0.25">
      <c r="A40" t="s">
        <v>106</v>
      </c>
      <c r="B40" t="s">
        <v>104</v>
      </c>
      <c r="C40" s="7">
        <v>0.16900000000000001</v>
      </c>
      <c r="D40" s="3">
        <v>1</v>
      </c>
      <c r="E40" s="4">
        <f t="shared" si="2"/>
        <v>0.16900000000000001</v>
      </c>
      <c r="F40" s="5" t="s">
        <v>105</v>
      </c>
    </row>
    <row r="42" spans="1:6" x14ac:dyDescent="0.25">
      <c r="C42" s="7" t="s">
        <v>4</v>
      </c>
      <c r="D42" s="3">
        <f>SUM(D2:D40)</f>
        <v>89</v>
      </c>
      <c r="E42" s="4">
        <f>SUM(E2:E40)</f>
        <v>45.798999999999999</v>
      </c>
    </row>
    <row r="43" spans="1:6" x14ac:dyDescent="0.25">
      <c r="A43" t="s">
        <v>90</v>
      </c>
    </row>
    <row r="44" spans="1:6" s="1" customFormat="1" x14ac:dyDescent="0.25">
      <c r="A44" s="1" t="s">
        <v>0</v>
      </c>
      <c r="B44" s="1" t="s">
        <v>1</v>
      </c>
      <c r="C44" s="6" t="s">
        <v>2</v>
      </c>
      <c r="D44" s="2" t="s">
        <v>3</v>
      </c>
      <c r="E44" s="8" t="s">
        <v>4</v>
      </c>
      <c r="F44" s="1" t="s">
        <v>5</v>
      </c>
    </row>
    <row r="45" spans="1:6" x14ac:dyDescent="0.25">
      <c r="A45" t="s">
        <v>96</v>
      </c>
      <c r="B45" t="s">
        <v>93</v>
      </c>
      <c r="C45" s="7">
        <v>0.68600000000000005</v>
      </c>
      <c r="D45" s="3">
        <v>1</v>
      </c>
      <c r="E45" s="4">
        <f t="shared" ref="E45" si="3">D45*C45</f>
        <v>0.68600000000000005</v>
      </c>
      <c r="F45" s="5" t="s">
        <v>91</v>
      </c>
    </row>
    <row r="46" spans="1:6" x14ac:dyDescent="0.25">
      <c r="A46" t="s">
        <v>95</v>
      </c>
      <c r="B46" t="s">
        <v>94</v>
      </c>
      <c r="C46" s="7">
        <v>0.16</v>
      </c>
      <c r="D46" s="3">
        <v>1</v>
      </c>
      <c r="E46" s="4">
        <f t="shared" ref="E46" si="4">D46*C46</f>
        <v>0.16</v>
      </c>
      <c r="F46" s="5" t="s">
        <v>92</v>
      </c>
    </row>
  </sheetData>
  <hyperlinks>
    <hyperlink ref="F2" r:id="rId1" xr:uid="{82B84399-F15D-4D99-8872-239DDEC64563}"/>
    <hyperlink ref="F3" r:id="rId2" xr:uid="{661EE5D8-3E2B-4864-9E8F-0CFB2FA64155}"/>
    <hyperlink ref="F4" r:id="rId3" xr:uid="{70CAC3A1-C576-4EB1-9230-D3098708F7F8}"/>
    <hyperlink ref="F5" r:id="rId4" xr:uid="{565B6972-E8CA-4FDD-9E60-023962C80117}"/>
    <hyperlink ref="F6" r:id="rId5" xr:uid="{90A9A266-32CD-4361-BD9C-E955843665EB}"/>
    <hyperlink ref="F7" r:id="rId6" xr:uid="{5E0E9FB4-1ADB-4737-98F8-1644BCCC3A3D}"/>
    <hyperlink ref="F9" r:id="rId7" xr:uid="{86E814D9-E2B1-4071-83AA-B1BC2FB8263F}"/>
    <hyperlink ref="F10" r:id="rId8" xr:uid="{ACEA7D09-271D-4DFD-8C56-1D25839FD84C}"/>
    <hyperlink ref="F14" r:id="rId9" xr:uid="{94461D55-75D8-49B5-87B1-96EC54DD400A}"/>
    <hyperlink ref="F15" r:id="rId10" xr:uid="{66289C44-6848-4C4F-B6EA-F9685FD057F6}"/>
    <hyperlink ref="F16" r:id="rId11" xr:uid="{9AD0F742-F26C-4796-B38B-80E8CCB8CA76}"/>
    <hyperlink ref="F18" r:id="rId12" xr:uid="{326F5741-941D-426F-8C7E-8B4EBF403C8B}"/>
    <hyperlink ref="F19" r:id="rId13" xr:uid="{BB4C986B-5167-479C-ABF7-61188046A499}"/>
    <hyperlink ref="F20" r:id="rId14" xr:uid="{BE94ECCC-5600-40DB-9A95-CB8722B7B9AD}"/>
    <hyperlink ref="F21" r:id="rId15" xr:uid="{856ECAF9-8E7D-4AF8-8DAD-4A3C042E7142}"/>
    <hyperlink ref="F23" r:id="rId16" xr:uid="{B0680F60-84FD-4CC4-A0CD-76FA55AC27F3}"/>
    <hyperlink ref="F25" r:id="rId17" xr:uid="{7F484516-2068-4A8C-A980-01CFFDA58762}"/>
    <hyperlink ref="F27" r:id="rId18" xr:uid="{14AFA44B-EF0A-4460-B598-243B9538AC44}"/>
    <hyperlink ref="F28" r:id="rId19" xr:uid="{A7A3FC5A-846F-4AB7-A09A-E565FD4A56EF}"/>
    <hyperlink ref="F30" r:id="rId20" xr:uid="{C4832684-FD88-47EE-BDF4-68922BAAA17B}"/>
    <hyperlink ref="F29" r:id="rId21" xr:uid="{A680C360-342E-4733-BF2B-EB3740AE7539}"/>
    <hyperlink ref="F31" r:id="rId22" xr:uid="{F699346F-0D82-4B5A-BC4A-22B422DF6E6B}"/>
    <hyperlink ref="F32" r:id="rId23" xr:uid="{72649214-5423-479B-BCD8-0259ED850EAC}"/>
    <hyperlink ref="F34" r:id="rId24" xr:uid="{2802DF7E-16D6-4ADF-9603-99683376800A}"/>
    <hyperlink ref="F35" r:id="rId25" xr:uid="{47641B3A-B9E5-41A6-B8BE-D66BCA2F2835}"/>
    <hyperlink ref="F37" r:id="rId26" xr:uid="{250BEB0D-6547-425B-A655-C6432BD5AFD6}"/>
    <hyperlink ref="F36" r:id="rId27" xr:uid="{1BD28DD9-28A7-4293-A215-F0D65ADFE755}"/>
    <hyperlink ref="F38" r:id="rId28" xr:uid="{0F95AACC-FF91-42EA-9ADE-092CE7B714B9}"/>
    <hyperlink ref="F45" r:id="rId29" xr:uid="{46492006-6B13-47FE-BC91-9B65D05CCFCB}"/>
    <hyperlink ref="F46" r:id="rId30" xr:uid="{1874D577-6011-4BE8-B5AA-C8D15BB140F3}"/>
    <hyperlink ref="F8" r:id="rId31" xr:uid="{19F1B0A6-09E8-4920-BD48-683F794DC3C0}"/>
    <hyperlink ref="F12" r:id="rId32" xr:uid="{C96CF692-5F51-42D5-B20D-D3CD0FF8D5C5}"/>
    <hyperlink ref="F40" r:id="rId33" xr:uid="{88EDFD0A-CE40-4F1A-BD99-86BBAB1CD5D7}"/>
    <hyperlink ref="F39" r:id="rId34" xr:uid="{CF34D173-D179-446B-8CEE-A5E1A6584006}"/>
    <hyperlink ref="F11" r:id="rId35" xr:uid="{D73B6F87-4133-40F6-A89B-13EF3406084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3449-E1B3-4A12-A399-585A75FDFD7F}">
  <dimension ref="A1:F42"/>
  <sheetViews>
    <sheetView workbookViewId="0">
      <selection activeCell="A17" sqref="A17"/>
    </sheetView>
  </sheetViews>
  <sheetFormatPr defaultRowHeight="15" x14ac:dyDescent="0.25"/>
  <cols>
    <col min="1" max="1" width="31.5703125" customWidth="1"/>
    <col min="2" max="2" width="44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25">
      <c r="A2" t="s">
        <v>6</v>
      </c>
      <c r="B2" t="s">
        <v>8</v>
      </c>
      <c r="C2" s="4">
        <v>19.239999999999998</v>
      </c>
      <c r="D2" s="3">
        <v>5</v>
      </c>
      <c r="E2" s="4">
        <f>D2*C2</f>
        <v>96.199999999999989</v>
      </c>
      <c r="F2" s="5" t="s">
        <v>7</v>
      </c>
    </row>
    <row r="3" spans="1:6" x14ac:dyDescent="0.25">
      <c r="A3" t="s">
        <v>9</v>
      </c>
      <c r="B3" t="s">
        <v>10</v>
      </c>
      <c r="C3" s="4">
        <v>4.4400000000000004</v>
      </c>
      <c r="D3" s="3">
        <v>5</v>
      </c>
      <c r="E3" s="4">
        <f t="shared" ref="E3:E12" si="0">D3*C3</f>
        <v>22.200000000000003</v>
      </c>
      <c r="F3" s="5" t="s">
        <v>11</v>
      </c>
    </row>
    <row r="4" spans="1:6" x14ac:dyDescent="0.25">
      <c r="A4" t="s">
        <v>12</v>
      </c>
      <c r="B4" t="s">
        <v>13</v>
      </c>
      <c r="C4" s="4">
        <v>2.0499999999999998</v>
      </c>
      <c r="D4" s="3">
        <v>5</v>
      </c>
      <c r="E4" s="4">
        <f t="shared" si="0"/>
        <v>10.25</v>
      </c>
      <c r="F4" s="5" t="s">
        <v>14</v>
      </c>
    </row>
    <row r="5" spans="1:6" x14ac:dyDescent="0.25">
      <c r="A5" t="s">
        <v>15</v>
      </c>
      <c r="B5" t="s">
        <v>17</v>
      </c>
      <c r="C5" s="4">
        <v>0.71399999999999997</v>
      </c>
      <c r="D5" s="3">
        <v>5</v>
      </c>
      <c r="E5" s="4">
        <f t="shared" si="0"/>
        <v>3.57</v>
      </c>
      <c r="F5" s="5" t="s">
        <v>16</v>
      </c>
    </row>
    <row r="6" spans="1:6" x14ac:dyDescent="0.25">
      <c r="A6" t="s">
        <v>18</v>
      </c>
      <c r="B6" t="s">
        <v>20</v>
      </c>
      <c r="C6" s="4">
        <v>1.27</v>
      </c>
      <c r="D6" s="3">
        <v>5</v>
      </c>
      <c r="E6" s="4">
        <f t="shared" si="0"/>
        <v>6.35</v>
      </c>
      <c r="F6" s="5" t="s">
        <v>19</v>
      </c>
    </row>
    <row r="7" spans="1:6" x14ac:dyDescent="0.25">
      <c r="A7" t="s">
        <v>21</v>
      </c>
      <c r="B7" t="s">
        <v>22</v>
      </c>
      <c r="C7" s="4">
        <v>1.46</v>
      </c>
      <c r="D7" s="3">
        <v>5</v>
      </c>
      <c r="E7" s="4">
        <f t="shared" si="0"/>
        <v>7.3</v>
      </c>
      <c r="F7" s="5" t="s">
        <v>23</v>
      </c>
    </row>
    <row r="8" spans="1:6" x14ac:dyDescent="0.25">
      <c r="A8" t="s">
        <v>97</v>
      </c>
      <c r="B8" t="s">
        <v>98</v>
      </c>
      <c r="C8" s="4">
        <v>2.2599999999999998</v>
      </c>
      <c r="D8" s="3">
        <v>5</v>
      </c>
      <c r="E8" s="4">
        <f t="shared" si="0"/>
        <v>11.299999999999999</v>
      </c>
      <c r="F8" s="5" t="s">
        <v>99</v>
      </c>
    </row>
    <row r="9" spans="1:6" x14ac:dyDescent="0.25">
      <c r="A9" t="s">
        <v>24</v>
      </c>
      <c r="B9" t="s">
        <v>25</v>
      </c>
      <c r="C9" s="4">
        <v>0.17899999999999999</v>
      </c>
      <c r="D9" s="3">
        <v>5</v>
      </c>
      <c r="E9" s="4">
        <f t="shared" si="0"/>
        <v>0.89500000000000002</v>
      </c>
      <c r="F9" s="5" t="s">
        <v>26</v>
      </c>
    </row>
    <row r="10" spans="1:6" x14ac:dyDescent="0.25">
      <c r="A10" t="s">
        <v>27</v>
      </c>
      <c r="B10" t="s">
        <v>28</v>
      </c>
      <c r="C10" s="4">
        <v>0.51700000000000002</v>
      </c>
      <c r="D10" s="3">
        <v>5</v>
      </c>
      <c r="E10" s="4">
        <f t="shared" si="0"/>
        <v>2.585</v>
      </c>
      <c r="F10" s="5" t="s">
        <v>29</v>
      </c>
    </row>
    <row r="11" spans="1:6" x14ac:dyDescent="0.25">
      <c r="A11" t="s">
        <v>109</v>
      </c>
      <c r="B11" t="s">
        <v>30</v>
      </c>
      <c r="C11" s="4">
        <v>0.64900000000000002</v>
      </c>
      <c r="D11" s="3">
        <v>5</v>
      </c>
      <c r="E11" s="4">
        <f t="shared" si="0"/>
        <v>3.2450000000000001</v>
      </c>
      <c r="F11" s="5" t="s">
        <v>110</v>
      </c>
    </row>
    <row r="12" spans="1:6" x14ac:dyDescent="0.25">
      <c r="A12" t="s">
        <v>100</v>
      </c>
      <c r="B12" t="s">
        <v>101</v>
      </c>
      <c r="C12" s="4">
        <v>0.216</v>
      </c>
      <c r="D12" s="3">
        <v>5</v>
      </c>
      <c r="E12" s="4">
        <f t="shared" si="0"/>
        <v>1.08</v>
      </c>
      <c r="F12" s="5" t="s">
        <v>102</v>
      </c>
    </row>
    <row r="13" spans="1:6" x14ac:dyDescent="0.25">
      <c r="C13" s="4"/>
      <c r="D13" s="3"/>
      <c r="E13" s="4"/>
    </row>
    <row r="14" spans="1:6" x14ac:dyDescent="0.25">
      <c r="A14" t="s">
        <v>31</v>
      </c>
      <c r="B14" t="s">
        <v>33</v>
      </c>
      <c r="C14" s="4">
        <v>0.51700000000000002</v>
      </c>
      <c r="D14" s="3">
        <v>10</v>
      </c>
      <c r="E14" s="4">
        <f>D14*C14</f>
        <v>5.17</v>
      </c>
      <c r="F14" s="5" t="s">
        <v>32</v>
      </c>
    </row>
    <row r="15" spans="1:6" x14ac:dyDescent="0.25">
      <c r="A15" t="s">
        <v>34</v>
      </c>
      <c r="B15" t="s">
        <v>36</v>
      </c>
      <c r="C15" s="4">
        <v>0.63900000000000001</v>
      </c>
      <c r="D15" s="3">
        <v>5</v>
      </c>
      <c r="E15" s="4">
        <f>D15*C15</f>
        <v>3.1950000000000003</v>
      </c>
      <c r="F15" s="5" t="s">
        <v>35</v>
      </c>
    </row>
    <row r="16" spans="1:6" x14ac:dyDescent="0.25">
      <c r="A16" t="s">
        <v>111</v>
      </c>
      <c r="B16" t="s">
        <v>38</v>
      </c>
      <c r="C16" s="4">
        <v>0.34799999999999998</v>
      </c>
      <c r="D16" s="3">
        <v>10</v>
      </c>
      <c r="E16" s="4">
        <f>D16*C16</f>
        <v>3.4799999999999995</v>
      </c>
      <c r="F16" s="5" t="s">
        <v>37</v>
      </c>
    </row>
    <row r="17" spans="1:6" x14ac:dyDescent="0.25">
      <c r="C17" s="4"/>
      <c r="D17" s="3"/>
      <c r="E17" s="4"/>
    </row>
    <row r="18" spans="1:6" x14ac:dyDescent="0.25">
      <c r="A18" t="s">
        <v>39</v>
      </c>
      <c r="B18" t="s">
        <v>41</v>
      </c>
      <c r="C18" s="4">
        <v>1.23</v>
      </c>
      <c r="D18" s="3">
        <v>5</v>
      </c>
      <c r="E18" s="4">
        <f>D18*C18</f>
        <v>6.15</v>
      </c>
      <c r="F18" s="5" t="s">
        <v>40</v>
      </c>
    </row>
    <row r="19" spans="1:6" x14ac:dyDescent="0.25">
      <c r="A19" t="s">
        <v>42</v>
      </c>
      <c r="B19" t="s">
        <v>43</v>
      </c>
      <c r="C19" s="4">
        <v>1.1599999999999999</v>
      </c>
      <c r="D19" s="3">
        <v>10</v>
      </c>
      <c r="E19" s="4">
        <f>D19*C19</f>
        <v>11.6</v>
      </c>
      <c r="F19" s="5" t="s">
        <v>44</v>
      </c>
    </row>
    <row r="20" spans="1:6" x14ac:dyDescent="0.25">
      <c r="A20" t="s">
        <v>45</v>
      </c>
      <c r="B20" t="s">
        <v>46</v>
      </c>
      <c r="C20" s="4">
        <v>0.84599999999999997</v>
      </c>
      <c r="D20" s="3">
        <v>5</v>
      </c>
      <c r="E20" s="4">
        <f>D20*C20</f>
        <v>4.2299999999999995</v>
      </c>
      <c r="F20" s="5" t="s">
        <v>47</v>
      </c>
    </row>
    <row r="21" spans="1:6" x14ac:dyDescent="0.25">
      <c r="A21" t="s">
        <v>48</v>
      </c>
      <c r="B21" t="s">
        <v>49</v>
      </c>
      <c r="C21" s="4">
        <v>0.56399999999999995</v>
      </c>
      <c r="D21" s="3">
        <v>5</v>
      </c>
      <c r="E21" s="4">
        <f>D21*C21</f>
        <v>2.82</v>
      </c>
      <c r="F21" s="5" t="s">
        <v>50</v>
      </c>
    </row>
    <row r="22" spans="1:6" x14ac:dyDescent="0.25">
      <c r="C22" s="4"/>
      <c r="D22" s="3"/>
      <c r="E22" s="4"/>
    </row>
    <row r="23" spans="1:6" x14ac:dyDescent="0.25">
      <c r="A23" t="s">
        <v>51</v>
      </c>
      <c r="B23" t="s">
        <v>52</v>
      </c>
      <c r="C23" s="4">
        <v>0.14099999999999999</v>
      </c>
      <c r="D23" s="3">
        <v>20</v>
      </c>
      <c r="E23" s="4">
        <f>D23*C23</f>
        <v>2.82</v>
      </c>
      <c r="F23" s="5" t="s">
        <v>53</v>
      </c>
    </row>
    <row r="24" spans="1:6" x14ac:dyDescent="0.25">
      <c r="C24" s="4"/>
      <c r="D24" s="3"/>
      <c r="E24" s="4"/>
    </row>
    <row r="25" spans="1:6" x14ac:dyDescent="0.25">
      <c r="A25" t="s">
        <v>54</v>
      </c>
      <c r="B25" t="s">
        <v>56</v>
      </c>
      <c r="C25" s="4">
        <v>9.4E-2</v>
      </c>
      <c r="D25" s="3">
        <v>5</v>
      </c>
      <c r="E25" s="4">
        <f>D26*C25</f>
        <v>0</v>
      </c>
      <c r="F25" s="5" t="s">
        <v>55</v>
      </c>
    </row>
    <row r="26" spans="1:6" x14ac:dyDescent="0.25">
      <c r="C26" s="4"/>
      <c r="D26" s="3"/>
      <c r="E26" s="4"/>
    </row>
    <row r="27" spans="1:6" x14ac:dyDescent="0.25">
      <c r="A27" t="s">
        <v>58</v>
      </c>
      <c r="B27" t="s">
        <v>57</v>
      </c>
      <c r="C27" s="4">
        <v>9.4E-2</v>
      </c>
      <c r="D27" s="3">
        <v>20</v>
      </c>
      <c r="E27" s="4">
        <f t="shared" ref="E27:E32" si="1">D27*C27</f>
        <v>1.88</v>
      </c>
      <c r="F27" s="5" t="s">
        <v>59</v>
      </c>
    </row>
    <row r="28" spans="1:6" x14ac:dyDescent="0.25">
      <c r="A28" t="s">
        <v>61</v>
      </c>
      <c r="B28" t="s">
        <v>60</v>
      </c>
      <c r="C28" s="4">
        <v>9.4E-2</v>
      </c>
      <c r="D28" s="3">
        <v>15</v>
      </c>
      <c r="E28" s="4">
        <f t="shared" si="1"/>
        <v>1.41</v>
      </c>
      <c r="F28" s="5" t="s">
        <v>62</v>
      </c>
    </row>
    <row r="29" spans="1:6" x14ac:dyDescent="0.25">
      <c r="A29" t="s">
        <v>69</v>
      </c>
      <c r="B29" t="s">
        <v>68</v>
      </c>
      <c r="C29" s="4">
        <v>9.4E-2</v>
      </c>
      <c r="D29" s="3">
        <v>50</v>
      </c>
      <c r="E29" s="4">
        <f t="shared" si="1"/>
        <v>4.7</v>
      </c>
      <c r="F29" s="5" t="s">
        <v>67</v>
      </c>
    </row>
    <row r="30" spans="1:6" x14ac:dyDescent="0.25">
      <c r="A30" t="s">
        <v>63</v>
      </c>
      <c r="B30" t="s">
        <v>64</v>
      </c>
      <c r="C30" s="4">
        <v>9.4E-2</v>
      </c>
      <c r="D30" s="3">
        <v>10</v>
      </c>
      <c r="E30" s="4">
        <f t="shared" si="1"/>
        <v>0.94</v>
      </c>
      <c r="F30" s="5" t="s">
        <v>65</v>
      </c>
    </row>
    <row r="31" spans="1:6" x14ac:dyDescent="0.25">
      <c r="A31" t="s">
        <v>70</v>
      </c>
      <c r="B31" t="s">
        <v>66</v>
      </c>
      <c r="C31" s="4">
        <v>9.4E-2</v>
      </c>
      <c r="D31" s="3">
        <v>20</v>
      </c>
      <c r="E31" s="4">
        <f t="shared" si="1"/>
        <v>1.88</v>
      </c>
      <c r="F31" s="5" t="s">
        <v>71</v>
      </c>
    </row>
    <row r="32" spans="1:6" x14ac:dyDescent="0.25">
      <c r="A32" t="s">
        <v>74</v>
      </c>
      <c r="B32" t="s">
        <v>73</v>
      </c>
      <c r="C32" s="4">
        <v>9.4E-2</v>
      </c>
      <c r="D32" s="3">
        <v>10</v>
      </c>
      <c r="E32" s="4">
        <f t="shared" si="1"/>
        <v>0.94</v>
      </c>
      <c r="F32" s="5" t="s">
        <v>72</v>
      </c>
    </row>
    <row r="33" spans="1:6" x14ac:dyDescent="0.25">
      <c r="C33" s="4"/>
      <c r="D33" s="3"/>
      <c r="E33" s="4"/>
    </row>
    <row r="34" spans="1:6" x14ac:dyDescent="0.25">
      <c r="A34" t="s">
        <v>75</v>
      </c>
      <c r="B34" t="s">
        <v>76</v>
      </c>
      <c r="C34" s="4">
        <v>9.4E-2</v>
      </c>
      <c r="D34" s="3">
        <v>105</v>
      </c>
      <c r="E34" s="4">
        <f t="shared" ref="E34:E40" si="2">D34*C34</f>
        <v>9.8699999999999992</v>
      </c>
      <c r="F34" s="5" t="s">
        <v>77</v>
      </c>
    </row>
    <row r="35" spans="1:6" x14ac:dyDescent="0.25">
      <c r="A35" t="s">
        <v>81</v>
      </c>
      <c r="B35" t="s">
        <v>80</v>
      </c>
      <c r="C35" s="4">
        <v>9.4E-2</v>
      </c>
      <c r="D35" s="3">
        <v>45</v>
      </c>
      <c r="E35" s="4">
        <f t="shared" si="2"/>
        <v>4.2300000000000004</v>
      </c>
      <c r="F35" s="5" t="s">
        <v>79</v>
      </c>
    </row>
    <row r="36" spans="1:6" x14ac:dyDescent="0.25">
      <c r="A36" t="s">
        <v>87</v>
      </c>
      <c r="B36" t="s">
        <v>78</v>
      </c>
      <c r="C36" s="4">
        <v>9.4E-2</v>
      </c>
      <c r="D36" s="3">
        <v>10</v>
      </c>
      <c r="E36" s="4">
        <f t="shared" si="2"/>
        <v>0.94</v>
      </c>
      <c r="F36" s="5" t="s">
        <v>86</v>
      </c>
    </row>
    <row r="37" spans="1:6" x14ac:dyDescent="0.25">
      <c r="A37" t="s">
        <v>82</v>
      </c>
      <c r="B37" t="s">
        <v>83</v>
      </c>
      <c r="C37" s="4">
        <v>9.4E-2</v>
      </c>
      <c r="D37" s="3">
        <v>10</v>
      </c>
      <c r="E37" s="4">
        <f t="shared" si="2"/>
        <v>0.94</v>
      </c>
      <c r="F37" s="5" t="s">
        <v>84</v>
      </c>
    </row>
    <row r="38" spans="1:6" x14ac:dyDescent="0.25">
      <c r="A38" t="s">
        <v>89</v>
      </c>
      <c r="B38" t="s">
        <v>85</v>
      </c>
      <c r="C38" s="4">
        <v>9.4E-2</v>
      </c>
      <c r="D38" s="3">
        <v>10</v>
      </c>
      <c r="E38" s="4">
        <f t="shared" si="2"/>
        <v>0.94</v>
      </c>
      <c r="F38" s="5" t="s">
        <v>88</v>
      </c>
    </row>
    <row r="39" spans="1:6" x14ac:dyDescent="0.25">
      <c r="A39" t="s">
        <v>107</v>
      </c>
      <c r="B39" t="s">
        <v>103</v>
      </c>
      <c r="C39" s="4">
        <v>0.122</v>
      </c>
      <c r="D39" s="3">
        <v>5</v>
      </c>
      <c r="E39" s="4">
        <f t="shared" si="2"/>
        <v>0.61</v>
      </c>
      <c r="F39" s="5" t="s">
        <v>108</v>
      </c>
    </row>
    <row r="40" spans="1:6" x14ac:dyDescent="0.25">
      <c r="A40" t="s">
        <v>106</v>
      </c>
      <c r="B40" t="s">
        <v>104</v>
      </c>
      <c r="C40" s="4">
        <v>0.16900000000000001</v>
      </c>
      <c r="D40" s="3">
        <v>5</v>
      </c>
      <c r="E40" s="4">
        <f t="shared" si="2"/>
        <v>0.84500000000000008</v>
      </c>
      <c r="F40" s="5" t="s">
        <v>105</v>
      </c>
    </row>
    <row r="41" spans="1:6" x14ac:dyDescent="0.25">
      <c r="C41" s="4"/>
      <c r="D41" s="3"/>
      <c r="E41" s="4"/>
    </row>
    <row r="42" spans="1:6" x14ac:dyDescent="0.25">
      <c r="C42" s="4" t="s">
        <v>4</v>
      </c>
      <c r="D42" s="3">
        <f>SUM(D2:D40)</f>
        <v>445</v>
      </c>
      <c r="E42" s="4">
        <f>SUM(E2:E39)</f>
        <v>233.71999999999994</v>
      </c>
    </row>
  </sheetData>
  <hyperlinks>
    <hyperlink ref="F2" r:id="rId1" xr:uid="{32DAC04B-0E9A-4668-90DA-ADF7E4861D04}"/>
    <hyperlink ref="F3" r:id="rId2" xr:uid="{D0284437-6970-427B-833A-5ED994106DBC}"/>
    <hyperlink ref="F4" r:id="rId3" xr:uid="{6A6ACA47-30DC-4592-AB38-61A25FDFB024}"/>
    <hyperlink ref="F5" r:id="rId4" xr:uid="{2D59AC96-2738-45BA-A1AD-82657718F5A2}"/>
    <hyperlink ref="F6" r:id="rId5" xr:uid="{88B609F3-C21B-4ECE-81D6-13FF4E036C59}"/>
    <hyperlink ref="F7" r:id="rId6" xr:uid="{EDFD1161-568E-4B11-BA85-BFC181DEC9BA}"/>
    <hyperlink ref="F9" r:id="rId7" xr:uid="{C53C7A0E-E36E-4A8C-A662-102BC7C8CC77}"/>
    <hyperlink ref="F10" r:id="rId8" xr:uid="{6747F8F9-DB1B-4C02-99E5-5281A4532521}"/>
    <hyperlink ref="F14" r:id="rId9" xr:uid="{8099A58E-A0FD-4D25-83F5-B29AD861046C}"/>
    <hyperlink ref="F15" r:id="rId10" xr:uid="{4A5AC7FC-2E53-4F3C-AA3F-0AB5B1B45D7A}"/>
    <hyperlink ref="F16" r:id="rId11" xr:uid="{E30D2C9D-4B7E-4A58-80F7-73D314C73690}"/>
    <hyperlink ref="F18" r:id="rId12" xr:uid="{A21972C8-DF14-41A2-A187-9602032D4930}"/>
    <hyperlink ref="F19" r:id="rId13" xr:uid="{3928B82B-AB14-4479-A1EE-0FD4872DE581}"/>
    <hyperlink ref="F20" r:id="rId14" xr:uid="{CBC38CB6-838B-42BF-936A-4F304428AC03}"/>
    <hyperlink ref="F21" r:id="rId15" xr:uid="{21ED944C-7CA7-49F3-A9E0-AD336561B9A2}"/>
    <hyperlink ref="F23" r:id="rId16" xr:uid="{7BB80005-3FCC-4BDD-9A99-B9CE5138F079}"/>
    <hyperlink ref="F25" r:id="rId17" xr:uid="{BEFFD06D-CD6A-45B1-A4A2-9488C07375E3}"/>
    <hyperlink ref="F27" r:id="rId18" xr:uid="{596BEEA8-C50B-4A68-868E-B7ADB6A5B2E4}"/>
    <hyperlink ref="F28" r:id="rId19" xr:uid="{673A3F5E-229F-409F-9C6E-EC4FF2CE32DA}"/>
    <hyperlink ref="F30" r:id="rId20" xr:uid="{72B12E77-4746-49B0-900D-41E4AF4F75FA}"/>
    <hyperlink ref="F29" r:id="rId21" xr:uid="{6B685402-5AF4-41D9-B2CB-84A26FE8F79B}"/>
    <hyperlink ref="F31" r:id="rId22" xr:uid="{0898C4C8-097F-463E-9749-A81D092447FF}"/>
    <hyperlink ref="F32" r:id="rId23" xr:uid="{85510CA8-BB48-4F9F-ACBC-D4185783ADA1}"/>
    <hyperlink ref="F34" r:id="rId24" xr:uid="{242FB535-AD46-42A5-8E90-9E9D6D583D3F}"/>
    <hyperlink ref="F35" r:id="rId25" xr:uid="{5142B98A-D1BF-4E65-B6D2-4336D88A4CE4}"/>
    <hyperlink ref="F37" r:id="rId26" xr:uid="{FE18C3DE-E976-4ED9-A40D-B00CAFDC5D96}"/>
    <hyperlink ref="F36" r:id="rId27" xr:uid="{09651738-3361-461F-B5A1-B400D741D032}"/>
    <hyperlink ref="F38" r:id="rId28" xr:uid="{57D26407-BB6D-4768-A7C3-86A1542D9E9A}"/>
    <hyperlink ref="F8" r:id="rId29" xr:uid="{67593654-4ADD-46D8-BFBF-91E21C2E3A08}"/>
    <hyperlink ref="F12" r:id="rId30" xr:uid="{97E4AA95-7061-45DF-B2B4-AC1B67F676B7}"/>
    <hyperlink ref="F40" r:id="rId31" xr:uid="{B7F6D414-C642-49DB-9DE1-7020D1781A1D}"/>
    <hyperlink ref="F39" r:id="rId32" xr:uid="{480E08EA-1E00-4754-A4A2-AC2FC2B4D200}"/>
    <hyperlink ref="F11" r:id="rId33" xr:uid="{8DA1041B-F554-4D6E-8AA1-D28B65B38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1B19-C04E-4FED-8F94-EC669F294A8B}">
  <dimension ref="A1:B33"/>
  <sheetViews>
    <sheetView workbookViewId="0">
      <selection sqref="A1:B33"/>
    </sheetView>
  </sheetViews>
  <sheetFormatPr defaultRowHeight="15" x14ac:dyDescent="0.25"/>
  <cols>
    <col min="1" max="1" width="25.85546875" customWidth="1"/>
  </cols>
  <sheetData>
    <row r="1" spans="1:2" x14ac:dyDescent="0.25">
      <c r="A1" t="s">
        <v>6</v>
      </c>
      <c r="B1" s="3">
        <v>1</v>
      </c>
    </row>
    <row r="2" spans="1:2" x14ac:dyDescent="0.25">
      <c r="A2" t="s">
        <v>9</v>
      </c>
      <c r="B2" s="3">
        <v>1</v>
      </c>
    </row>
    <row r="3" spans="1:2" x14ac:dyDescent="0.25">
      <c r="A3" t="s">
        <v>12</v>
      </c>
      <c r="B3" s="3">
        <v>1</v>
      </c>
    </row>
    <row r="4" spans="1:2" x14ac:dyDescent="0.25">
      <c r="A4" t="s">
        <v>15</v>
      </c>
      <c r="B4" s="3">
        <v>1</v>
      </c>
    </row>
    <row r="5" spans="1:2" x14ac:dyDescent="0.25">
      <c r="A5" t="s">
        <v>18</v>
      </c>
      <c r="B5" s="3">
        <v>1</v>
      </c>
    </row>
    <row r="6" spans="1:2" x14ac:dyDescent="0.25">
      <c r="A6" t="s">
        <v>21</v>
      </c>
      <c r="B6" s="3">
        <v>1</v>
      </c>
    </row>
    <row r="7" spans="1:2" x14ac:dyDescent="0.25">
      <c r="A7" t="s">
        <v>97</v>
      </c>
      <c r="B7" s="3">
        <v>1</v>
      </c>
    </row>
    <row r="8" spans="1:2" x14ac:dyDescent="0.25">
      <c r="A8" t="s">
        <v>24</v>
      </c>
      <c r="B8" s="3">
        <v>1</v>
      </c>
    </row>
    <row r="9" spans="1:2" x14ac:dyDescent="0.25">
      <c r="A9" t="s">
        <v>27</v>
      </c>
      <c r="B9" s="3">
        <v>1</v>
      </c>
    </row>
    <row r="10" spans="1:2" x14ac:dyDescent="0.25">
      <c r="A10" t="s">
        <v>109</v>
      </c>
      <c r="B10" s="3">
        <v>1</v>
      </c>
    </row>
    <row r="11" spans="1:2" x14ac:dyDescent="0.25">
      <c r="A11" t="s">
        <v>100</v>
      </c>
      <c r="B11" s="3">
        <v>1</v>
      </c>
    </row>
    <row r="12" spans="1:2" x14ac:dyDescent="0.25">
      <c r="A12" t="s">
        <v>31</v>
      </c>
      <c r="B12" s="3">
        <v>2</v>
      </c>
    </row>
    <row r="13" spans="1:2" x14ac:dyDescent="0.25">
      <c r="A13" t="s">
        <v>34</v>
      </c>
      <c r="B13" s="3">
        <v>1</v>
      </c>
    </row>
    <row r="14" spans="1:2" x14ac:dyDescent="0.25">
      <c r="A14" t="s">
        <v>111</v>
      </c>
      <c r="B14" s="3">
        <v>2</v>
      </c>
    </row>
    <row r="15" spans="1:2" x14ac:dyDescent="0.25">
      <c r="A15" t="s">
        <v>39</v>
      </c>
      <c r="B15" s="3">
        <v>1</v>
      </c>
    </row>
    <row r="16" spans="1:2" x14ac:dyDescent="0.25">
      <c r="A16" t="s">
        <v>42</v>
      </c>
      <c r="B16" s="3">
        <v>2</v>
      </c>
    </row>
    <row r="17" spans="1:2" x14ac:dyDescent="0.25">
      <c r="A17" t="s">
        <v>45</v>
      </c>
      <c r="B17" s="3">
        <v>1</v>
      </c>
    </row>
    <row r="18" spans="1:2" x14ac:dyDescent="0.25">
      <c r="A18" t="s">
        <v>48</v>
      </c>
      <c r="B18" s="3">
        <v>1</v>
      </c>
    </row>
    <row r="19" spans="1:2" x14ac:dyDescent="0.25">
      <c r="A19" t="s">
        <v>51</v>
      </c>
      <c r="B19" s="3">
        <v>4</v>
      </c>
    </row>
    <row r="20" spans="1:2" x14ac:dyDescent="0.25">
      <c r="A20" t="s">
        <v>54</v>
      </c>
      <c r="B20" s="3">
        <v>1</v>
      </c>
    </row>
    <row r="21" spans="1:2" x14ac:dyDescent="0.25">
      <c r="A21" t="s">
        <v>58</v>
      </c>
      <c r="B21" s="3">
        <v>4</v>
      </c>
    </row>
    <row r="22" spans="1:2" x14ac:dyDescent="0.25">
      <c r="A22" t="s">
        <v>61</v>
      </c>
      <c r="B22" s="3">
        <v>3</v>
      </c>
    </row>
    <row r="23" spans="1:2" x14ac:dyDescent="0.25">
      <c r="A23" t="s">
        <v>69</v>
      </c>
      <c r="B23" s="3">
        <v>10</v>
      </c>
    </row>
    <row r="24" spans="1:2" x14ac:dyDescent="0.25">
      <c r="A24" t="s">
        <v>63</v>
      </c>
      <c r="B24" s="3">
        <v>2</v>
      </c>
    </row>
    <row r="25" spans="1:2" x14ac:dyDescent="0.25">
      <c r="A25" t="s">
        <v>70</v>
      </c>
      <c r="B25" s="3">
        <v>4</v>
      </c>
    </row>
    <row r="26" spans="1:2" x14ac:dyDescent="0.25">
      <c r="A26" t="s">
        <v>74</v>
      </c>
      <c r="B26" s="3">
        <v>2</v>
      </c>
    </row>
    <row r="27" spans="1:2" x14ac:dyDescent="0.25">
      <c r="A27" t="s">
        <v>75</v>
      </c>
      <c r="B27" s="3">
        <v>21</v>
      </c>
    </row>
    <row r="28" spans="1:2" x14ac:dyDescent="0.25">
      <c r="A28" t="s">
        <v>81</v>
      </c>
      <c r="B28" s="3">
        <v>9</v>
      </c>
    </row>
    <row r="29" spans="1:2" x14ac:dyDescent="0.25">
      <c r="A29" t="s">
        <v>87</v>
      </c>
      <c r="B29" s="3">
        <v>2</v>
      </c>
    </row>
    <row r="30" spans="1:2" x14ac:dyDescent="0.25">
      <c r="A30" t="s">
        <v>82</v>
      </c>
      <c r="B30" s="3">
        <v>2</v>
      </c>
    </row>
    <row r="31" spans="1:2" x14ac:dyDescent="0.25">
      <c r="A31" t="s">
        <v>89</v>
      </c>
      <c r="B31" s="3">
        <v>2</v>
      </c>
    </row>
    <row r="32" spans="1:2" x14ac:dyDescent="0.25">
      <c r="A32" t="s">
        <v>107</v>
      </c>
      <c r="B32" s="3">
        <v>1</v>
      </c>
    </row>
    <row r="33" spans="1:2" x14ac:dyDescent="0.25">
      <c r="A33" t="s">
        <v>106</v>
      </c>
      <c r="B33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 verkade</cp:lastModifiedBy>
  <dcterms:created xsi:type="dcterms:W3CDTF">2015-06-05T18:17:20Z</dcterms:created>
  <dcterms:modified xsi:type="dcterms:W3CDTF">2023-06-21T19:04:49Z</dcterms:modified>
</cp:coreProperties>
</file>