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bedded_AoC_V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<sst xmlns="http://schemas.openxmlformats.org/spreadsheetml/2006/main" count="142" uniqueCount="135">
  <si>
    <t xml:space="preserve">Document:</t>
  </si>
  <si>
    <t xml:space="preserve">Embedded_AoC_V1</t>
  </si>
  <si>
    <t xml:space="preserve">Last changed:</t>
  </si>
  <si>
    <t xml:space="preserve">Author:</t>
  </si>
  <si>
    <t xml:space="preserve">Justin Verkade</t>
  </si>
  <si>
    <t xml:space="preserve">Components</t>
  </si>
  <si>
    <t xml:space="preserve">Manufacturer number</t>
  </si>
  <si>
    <t xml:space="preserve">Description</t>
  </si>
  <si>
    <t xml:space="preserve">References</t>
  </si>
  <si>
    <t xml:space="preserve">Costs</t>
  </si>
  <si>
    <t xml:space="preserve">Qty</t>
  </si>
  <si>
    <t xml:space="preserve">Total</t>
  </si>
  <si>
    <t xml:space="preserve">Url</t>
  </si>
  <si>
    <t xml:space="preserve">RC0402FR-7D22RL</t>
  </si>
  <si>
    <t xml:space="preserve">Resistor 0402 22   </t>
  </si>
  <si>
    <t xml:space="preserve">R9,R10</t>
  </si>
  <si>
    <t xml:space="preserve">https://nl.mouser.com/ProductDetail/YAGEO/RC0402FR-7D22RL?qs=F5EMLAvA7ICmyszJ%252B2F6BQ%3D%3D</t>
  </si>
  <si>
    <t xml:space="preserve">GRM21BC71E106KE01K</t>
  </si>
  <si>
    <t xml:space="preserve">Capacitor 0805 10u 25V </t>
  </si>
  <si>
    <t xml:space="preserve">C41</t>
  </si>
  <si>
    <t xml:space="preserve">https://nl.mouser.com/ProductDetail/Murata-Electronics/GRM21BC71E106KE01K?qs=By6Nw2ByBD2m3JOqf4AY1Q%3D%3D</t>
  </si>
  <si>
    <t xml:space="preserve">MSD-1-A</t>
  </si>
  <si>
    <t xml:space="preserve">Connector </t>
  </si>
  <si>
    <t xml:space="preserve">J4</t>
  </si>
  <si>
    <t xml:space="preserve">https://nl.mouser.com/ProductDetail/Same-Sky/MSD-1-A?qs=sGAEpiMZZMvlX3nhDDO4AIrDL%2Fdv%252BVHxfeDZpUs0HoY%3D</t>
  </si>
  <si>
    <t xml:space="preserve">RUM001L02T2CL</t>
  </si>
  <si>
    <t xml:space="preserve">Mosfet </t>
  </si>
  <si>
    <t xml:space="preserve">Q801,Q803,Q802</t>
  </si>
  <si>
    <t xml:space="preserve">https://nl.mouser.com/ProductDetail/ROHM-Semiconductor/RUM001L02T2CL?qs=QcFhgjUTvvq561FHtbVAHA%3D%3D</t>
  </si>
  <si>
    <t xml:space="preserve">ESD5Z3.3T5G</t>
  </si>
  <si>
    <t xml:space="preserve">ESD/TVS diode </t>
  </si>
  <si>
    <t xml:space="preserve">D9,D7,D13,D6,D5,D10,D12,D14,D8,D4,D11</t>
  </si>
  <si>
    <t xml:space="preserve">https://nl.mouser.com/ProductDetail/onsemi/ESD5Z3.3T5G?qs=tCMd4XlZ%2FiC1HG%2Fi9P8V3A%3D%3D</t>
  </si>
  <si>
    <t xml:space="preserve">CR0402-FX-1022GLF</t>
  </si>
  <si>
    <t xml:space="preserve">Resistor 0402 10.2k   </t>
  </si>
  <si>
    <t xml:space="preserve">R3,R12,R8,R16,R4,R5,R15,R14,R1,R11,R13,R6,R2</t>
  </si>
  <si>
    <t xml:space="preserve">https://nl.mouser.com/ProductDetail/Bourns/CR0402-FX-1022GLF?qs=URDPQ%2Fj0cz0dXXje%252BNROsQ%3D%3D</t>
  </si>
  <si>
    <t xml:space="preserve">TS20-42-25-WT-160-SMT-TR</t>
  </si>
  <si>
    <t xml:space="preserve">Button </t>
  </si>
  <si>
    <t xml:space="preserve">S1,S4,S3,S2,S5,S6</t>
  </si>
  <si>
    <t xml:space="preserve">https://nl.mouser.com/ProductDetail/Same-Sky/TS20-42-25-WT-160-SMT-TR?qs=tlsG%2FOw5FFiXbig16X7ymQ%3D%3D</t>
  </si>
  <si>
    <t xml:space="preserve">C0402C104M9RACTU</t>
  </si>
  <si>
    <t xml:space="preserve">Capacitor 0402 100n 6.3V </t>
  </si>
  <si>
    <t xml:space="preserve">C18,C14,C19,C9,C11,C20,C42,C13,C22,C21,C24,C12,C17,C10,C23,C28,C15</t>
  </si>
  <si>
    <t xml:space="preserve">https://nl.mouser.com/ProductDetail/KEMET/C0402C104M9RACTU?qs=JZ1tlzCDhS6kDDvZO7DmSw%3D%3D</t>
  </si>
  <si>
    <t xml:space="preserve">SSB43L-E3_5BT</t>
  </si>
  <si>
    <t xml:space="preserve">Schottky diode </t>
  </si>
  <si>
    <t xml:space="preserve">D1</t>
  </si>
  <si>
    <t xml:space="preserve">https://nl.mouser.com/ProductDetail/Vishay-General-Semiconductor/SSB43L-E3-5BT?qs=x2jpVgRnAtNiPuGHUYcyzg%3D%3D</t>
  </si>
  <si>
    <t xml:space="preserve">CRCW04022K20JNED</t>
  </si>
  <si>
    <t xml:space="preserve">Resistor 0402 2.2k   </t>
  </si>
  <si>
    <t xml:space="preserve">R801,R805,R803,R1002,R1001</t>
  </si>
  <si>
    <t xml:space="preserve">https://nl.mouser.com/ProductDetail/Vishay-Dale/CRCW04022K20JNED?qs=hD42E%2F8yzjr994JNQ8Enjw%3D%3D</t>
  </si>
  <si>
    <t xml:space="preserve">PESD2USB5UXT-QR</t>
  </si>
  <si>
    <t xml:space="preserve">D3</t>
  </si>
  <si>
    <t xml:space="preserve">https://nl.mouser.com/ProductDetail/Nexperia/PESD2USB5UXT-QR?qs=3Rah4i%252BhyCET5tUF%2FP4H8w%3D%3D</t>
  </si>
  <si>
    <t xml:space="preserve">CL31A226MQHNNNE</t>
  </si>
  <si>
    <t xml:space="preserve">Capacitor 1206 22u 6.3V </t>
  </si>
  <si>
    <t xml:space="preserve">C39,C40</t>
  </si>
  <si>
    <t xml:space="preserve">https://nl.mouser.com/ProductDetail/Samsung-Electro-Mechanics/CL31A226MQHNNNE?qs=X6jEic%2FHinBkPmUrpQFjqA%3D%3D</t>
  </si>
  <si>
    <t xml:space="preserve">AS6C6416-55TIN</t>
  </si>
  <si>
    <t xml:space="preserve">SRAM </t>
  </si>
  <si>
    <t xml:space="preserve">IC8</t>
  </si>
  <si>
    <t xml:space="preserve">https://nl.mouser.com/ProductDetail/Alliance-Memory/AS6C6416-55TIN?qs=GmNq1OH0n5SzDB5s%252B7Ym0A%3D%3D</t>
  </si>
  <si>
    <t xml:space="preserve">SRN8040TA-6R8M</t>
  </si>
  <si>
    <t xml:space="preserve">Inductor </t>
  </si>
  <si>
    <t xml:space="preserve">L2</t>
  </si>
  <si>
    <t xml:space="preserve">https://nl.mouser.com/ProductDetail/Bourns/SRN8040TA-6R8M?qs=Vt59ZOdFuWZKzofY7uJPVA%3D%3D</t>
  </si>
  <si>
    <t xml:space="preserve">ECS-160-12-30BQ-ADS-TR</t>
  </si>
  <si>
    <t xml:space="preserve">Crystal </t>
  </si>
  <si>
    <t xml:space="preserve">Y1</t>
  </si>
  <si>
    <t xml:space="preserve">https://nl.mouser.com/ProductDetail/ECS/ECS-160-12-30BQ-ADS-TR?qs=wd5RIQLrsJjwIYL6caSorA%3D%3D</t>
  </si>
  <si>
    <t xml:space="preserve">CLY6D-FKC-CK1N1D1BB7D3D3</t>
  </si>
  <si>
    <t xml:space="preserve">LED </t>
  </si>
  <si>
    <t xml:space="preserve">C801</t>
  </si>
  <si>
    <t xml:space="preserve">https://eu.mouser.com/ProductDetail/Cree-LED/CLY6D-FKC-CK1N1D1BB7D3D3?qs=3ZbGupGMFUcwV8ee%2FC0TnQ%3D%3D</t>
  </si>
  <si>
    <t xml:space="preserve">PKLCS1212E2400-R1</t>
  </si>
  <si>
    <t xml:space="preserve">Buzzer </t>
  </si>
  <si>
    <t xml:space="preserve">LS1001</t>
  </si>
  <si>
    <t xml:space="preserve">https://nl.mouser.com/ProductDetail/Murata-Electronics/PKLCS1212E2400-R1?qs=RHTUnHIbtSpfSWhyGRGggw%3D%3D</t>
  </si>
  <si>
    <t xml:space="preserve">JMK107BJ475MA-T</t>
  </si>
  <si>
    <t xml:space="preserve">Capacitor 0603 4.7u 6.3V </t>
  </si>
  <si>
    <t xml:space="preserve">C29,C31,C30</t>
  </si>
  <si>
    <t xml:space="preserve">https://nl.mouser.com/ProductDetail/TAIYO-YUDEN/JMK107BJ475MA-T?qs=I6KAKw0tg2w70pBrhX9IlQ%3D%3D</t>
  </si>
  <si>
    <t xml:space="preserve">150060GS83000</t>
  </si>
  <si>
    <t xml:space="preserve">LED1</t>
  </si>
  <si>
    <t xml:space="preserve">https://nl.mouser.com/ProductDetail/Wurth-Elektronik/150060GS83000?qs=3GbUB62Nf7fgC6%2FTmce6tQ%3D%3D</t>
  </si>
  <si>
    <t xml:space="preserve">TMK105BJ104KV</t>
  </si>
  <si>
    <t xml:space="preserve">Capacitor 0402 100n 25V </t>
  </si>
  <si>
    <t xml:space="preserve">C1,C38,C4,C3</t>
  </si>
  <si>
    <t xml:space="preserve">https://nl.mouser.com/ProductDetail/TAIYO-YUDEN/TMK105BJ104KV-F?qs=PzICbMaShUcuRhf9Ji%2F5mA%3D%3D</t>
  </si>
  <si>
    <t xml:space="preserve">ADP2302ARDZ-3.3-R7</t>
  </si>
  <si>
    <t xml:space="preserve">Buck converter </t>
  </si>
  <si>
    <t xml:space="preserve">IC4</t>
  </si>
  <si>
    <t xml:space="preserve">https://nl.mouser.com/ProductDetail/Analog-Devices/ADP2302ARDZ-3.3-R7?qs=WIvQP4zGaniwiePzHO4kIg%3D%3D</t>
  </si>
  <si>
    <t xml:space="preserve">STM32H533ZET6</t>
  </si>
  <si>
    <t xml:space="preserve">Microcontroller </t>
  </si>
  <si>
    <t xml:space="preserve">IC1</t>
  </si>
  <si>
    <t xml:space="preserve">https://nl.mouser.com/ProductDetail/STMicroelectronics/STM32H533ZET6?qs=ZcfC38r4PouZSSZwvN%2F0rg%3D%3D</t>
  </si>
  <si>
    <t xml:space="preserve">NSS30101LT1G</t>
  </si>
  <si>
    <t xml:space="preserve">Transistor </t>
  </si>
  <si>
    <t xml:space="preserve">Q1001</t>
  </si>
  <si>
    <t xml:space="preserve">https://nl.mouser.com/ProductDetail/onsemi/NSS30101LT1G?qs=ZXBb0xZ9WeA7Sk469FceMw%3D%3D</t>
  </si>
  <si>
    <t xml:space="preserve">P4SMAJ12A</t>
  </si>
  <si>
    <t xml:space="preserve">D2</t>
  </si>
  <si>
    <t xml:space="preserve">https://nl.mouser.com/ProductDetail/Diotec-Semiconductor/P4SMAJ12A?qs=OlC7AqGiEDnaukKU4ZG5Cw%3D%3D</t>
  </si>
  <si>
    <t xml:space="preserve">TST-110-01-F-D</t>
  </si>
  <si>
    <t xml:space="preserve">J3</t>
  </si>
  <si>
    <t xml:space="preserve">https://nl.mouser.com/ProductDetail/Samtec/TST-110-01-F-D?qs=rU5fayqh%252BE0Ee6McwOe2fQ%3D%3D</t>
  </si>
  <si>
    <t xml:space="preserve">C0402C160M4HACAUTO</t>
  </si>
  <si>
    <t xml:space="preserve">Capacitor 0402 16p 16V </t>
  </si>
  <si>
    <t xml:space="preserve">C36,C37</t>
  </si>
  <si>
    <t xml:space="preserve">https://nl.mouser.com/ProductDetail/KEMET/C0402C160M4HACAUTO?qs=j%252B1pi9TdxUazVHMguOuuEw%3D%3D</t>
  </si>
  <si>
    <t xml:space="preserve">1206L075_16WR</t>
  </si>
  <si>
    <t xml:space="preserve">Fuse </t>
  </si>
  <si>
    <t xml:space="preserve">F1</t>
  </si>
  <si>
    <t xml:space="preserve">https://nl.mouser.com/ProductDetail/Littelfuse/1206L075-16WR?qs=TVaBpCI%2FeOg5hXJBAaxqag%3D%3D</t>
  </si>
  <si>
    <t xml:space="preserve">C0603C225K9PAC</t>
  </si>
  <si>
    <t xml:space="preserve">Capacitor 0603 2.2u 6.3V </t>
  </si>
  <si>
    <t xml:space="preserve">C34,C33</t>
  </si>
  <si>
    <t xml:space="preserve">https://nl.mouser.com/ProductDetail/KEMET/C0603C225K9PAC?qs=AHS6Mz2dKxMbzMnN5xHEwA%3D%3D</t>
  </si>
  <si>
    <t xml:space="preserve">RT0402FRE0731K6L</t>
  </si>
  <si>
    <t xml:space="preserve">Resistor 0402 31.6k   </t>
  </si>
  <si>
    <t xml:space="preserve">R7</t>
  </si>
  <si>
    <t xml:space="preserve">https://nl.mouser.com/ProductDetail/YAGEO/RT0402FRE0731K6L?qs=gY0y7AQI9SOK9v5UlXnp5Q%3D%3D</t>
  </si>
  <si>
    <t xml:space="preserve">PRT-10811</t>
  </si>
  <si>
    <t xml:space="preserve">J1</t>
  </si>
  <si>
    <t xml:space="preserve">https://nl.mouser.com/ProductDetail/SparkFun/PRT-10811?qs=WyAARYrbSna7U1x2Qa%2FYmw%3D%3D</t>
  </si>
  <si>
    <t xml:space="preserve">67996-100HLF</t>
  </si>
  <si>
    <t xml:space="preserve">J5</t>
  </si>
  <si>
    <t xml:space="preserve">https://nl.mouser.com/ProductDetail/Amphenol-FCI/67996-100HLF?qs=Nl1avnnkqqz0q6XiMQ3VCw%3D%3D</t>
  </si>
  <si>
    <t xml:space="preserve">UJ2-BH-W1-TH</t>
  </si>
  <si>
    <t xml:space="preserve">J2</t>
  </si>
  <si>
    <t xml:space="preserve">https://nl.mouser.com/ProductDetail/Same-Sky/UJ2-BH-W1-TH?qs=5mqXD9RfOg3dpHLjDScu%2Fg%3D%3D</t>
  </si>
  <si>
    <t xml:space="preserve">Total: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</si>
</sst>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[$EUR ]#,##0.00_-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nl.mouser.com/ProductDetail/YAGEO/RC0402FR-7D22RL?qs=F5EMLAvA7ICmyszJ%252B2F6BQ%3D%3D" TargetMode="External"/><Relationship Id="rId2" Type="http://schemas.openxmlformats.org/officeDocument/2006/relationships/hyperlink" Target="https://nl.mouser.com/ProductDetail/Murata-Electronics/GRM21BC71E106KE01K?qs=By6Nw2ByBD2m3JOqf4AY1Q%3D%3D" TargetMode="External"/><Relationship Id="rId3" Type="http://schemas.openxmlformats.org/officeDocument/2006/relationships/hyperlink" Target="https://nl.mouser.com/ProductDetail/Same-Sky/MSD-1-A?qs=sGAEpiMZZMvlX3nhDDO4AIrDL%2Fdv%252BVHxfeDZpUs0HoY%3D" TargetMode="External"/><Relationship Id="rId4" Type="http://schemas.openxmlformats.org/officeDocument/2006/relationships/hyperlink" Target="https://nl.mouser.com/ProductDetail/ROHM-Semiconductor/RUM001L02T2CL?qs=QcFhgjUTvvq561FHtbVAHA%3D%3D" TargetMode="External"/><Relationship Id="rId5" Type="http://schemas.openxmlformats.org/officeDocument/2006/relationships/hyperlink" Target="https://nl.mouser.com/ProductDetail/onsemi/ESD5Z3.3T5G?qs=tCMd4XlZ%2FiC1HG%2Fi9P8V3A%3D%3D" TargetMode="External"/><Relationship Id="rId6" Type="http://schemas.openxmlformats.org/officeDocument/2006/relationships/hyperlink" Target="https://nl.mouser.com/ProductDetail/Bourns/CR0402-FX-1022GLF?qs=URDPQ%2Fj0cz0dXXje%252BNROsQ%3D%3D" TargetMode="External"/><Relationship Id="rId7" Type="http://schemas.openxmlformats.org/officeDocument/2006/relationships/hyperlink" Target="https://nl.mouser.com/ProductDetail/Same-Sky/TS20-42-25-WT-160-SMT-TR?qs=tlsG%2FOw5FFiXbig16X7ymQ%3D%3D" TargetMode="External"/><Relationship Id="rId8" Type="http://schemas.openxmlformats.org/officeDocument/2006/relationships/hyperlink" Target="https://nl.mouser.com/ProductDetail/KEMET/C0402C104M9RACTU?qs=JZ1tlzCDhS6kDDvZO7DmSw%3D%3D" TargetMode="External"/><Relationship Id="rId9" Type="http://schemas.openxmlformats.org/officeDocument/2006/relationships/hyperlink" Target="https://nl.mouser.com/ProductDetail/Vishay-General-Semiconductor/SSB43L-E3-5BT?qs=x2jpVgRnAtNiPuGHUYcyzg%3D%3D" TargetMode="External"/><Relationship Id="rId10" Type="http://schemas.openxmlformats.org/officeDocument/2006/relationships/hyperlink" Target="https://nl.mouser.com/ProductDetail/Vishay-Dale/CRCW04022K20JNED?qs=hD42E%2F8yzjr994JNQ8Enjw%3D%3D" TargetMode="External"/><Relationship Id="rId11" Type="http://schemas.openxmlformats.org/officeDocument/2006/relationships/hyperlink" Target="https://nl.mouser.com/ProductDetail/Nexperia/PESD2USB5UXT-QR?qs=3Rah4i%252BhyCET5tUF%2FP4H8w%3D%3D" TargetMode="External"/><Relationship Id="rId12" Type="http://schemas.openxmlformats.org/officeDocument/2006/relationships/hyperlink" Target="https://nl.mouser.com/ProductDetail/Samsung-Electro-Mechanics/CL31A226MQHNNNE?qs=X6jEic%2FHinBkPmUrpQFjqA%3D%3D" TargetMode="External"/><Relationship Id="rId13" Type="http://schemas.openxmlformats.org/officeDocument/2006/relationships/hyperlink" Target="https://nl.mouser.com/ProductDetail/Alliance-Memory/AS6C6416-55TIN?qs=GmNq1OH0n5SzDB5s%252B7Ym0A%3D%3D" TargetMode="External"/><Relationship Id="rId14" Type="http://schemas.openxmlformats.org/officeDocument/2006/relationships/hyperlink" Target="https://nl.mouser.com/ProductDetail/Bourns/SRN8040TA-6R8M?qs=Vt59ZOdFuWZKzofY7uJPVA%3D%3D" TargetMode="External"/><Relationship Id="rId15" Type="http://schemas.openxmlformats.org/officeDocument/2006/relationships/hyperlink" Target="https://nl.mouser.com/ProductDetail/ECS/ECS-160-12-30BQ-ADS-TR?qs=wd5RIQLrsJjwIYL6caSorA%3D%3D" TargetMode="External"/><Relationship Id="rId16" Type="http://schemas.openxmlformats.org/officeDocument/2006/relationships/hyperlink" Target="https://eu.mouser.com/ProductDetail/Cree-LED/CLY6D-FKC-CK1N1D1BB7D3D3?qs=3ZbGupGMFUcwV8ee%2FC0TnQ%3D%3D" TargetMode="External"/><Relationship Id="rId17" Type="http://schemas.openxmlformats.org/officeDocument/2006/relationships/hyperlink" Target="https://nl.mouser.com/ProductDetail/Murata-Electronics/PKLCS1212E2400-R1?qs=RHTUnHIbtSpfSWhyGRGggw%3D%3D" TargetMode="External"/><Relationship Id="rId18" Type="http://schemas.openxmlformats.org/officeDocument/2006/relationships/hyperlink" Target="https://nl.mouser.com/ProductDetail/TAIYO-YUDEN/JMK107BJ475MA-T?qs=I6KAKw0tg2w70pBrhX9IlQ%3D%3D" TargetMode="External"/><Relationship Id="rId19" Type="http://schemas.openxmlformats.org/officeDocument/2006/relationships/hyperlink" Target="https://nl.mouser.com/ProductDetail/Wurth-Elektronik/150060GS83000?qs=3GbUB62Nf7fgC6%2FTmce6tQ%3D%3D" TargetMode="External"/><Relationship Id="rId20" Type="http://schemas.openxmlformats.org/officeDocument/2006/relationships/hyperlink" Target="https://nl.mouser.com/ProductDetail/TAIYO-YUDEN/TMK105BJ104KV-F?qs=PzICbMaShUcuRhf9Ji%2F5mA%3D%3D" TargetMode="External"/><Relationship Id="rId21" Type="http://schemas.openxmlformats.org/officeDocument/2006/relationships/hyperlink" Target="https://nl.mouser.com/ProductDetail/Analog-Devices/ADP2302ARDZ-3.3-R7?qs=WIvQP4zGaniwiePzHO4kIg%3D%3D" TargetMode="External"/><Relationship Id="rId22" Type="http://schemas.openxmlformats.org/officeDocument/2006/relationships/hyperlink" Target="https://nl.mouser.com/ProductDetail/STMicroelectronics/STM32H533ZET6?qs=ZcfC38r4PouZSSZwvN%2F0rg%3D%3D" TargetMode="External"/><Relationship Id="rId23" Type="http://schemas.openxmlformats.org/officeDocument/2006/relationships/hyperlink" Target="https://nl.mouser.com/ProductDetail/onsemi/NSS30101LT1G?qs=ZXBb0xZ9WeA7Sk469FceMw%3D%3D" TargetMode="External"/><Relationship Id="rId24" Type="http://schemas.openxmlformats.org/officeDocument/2006/relationships/hyperlink" Target="https://nl.mouser.com/ProductDetail/Diotec-Semiconductor/P4SMAJ12A?qs=OlC7AqGiEDnaukKU4ZG5Cw%3D%3D" TargetMode="External"/><Relationship Id="rId25" Type="http://schemas.openxmlformats.org/officeDocument/2006/relationships/hyperlink" Target="https://nl.mouser.com/ProductDetail/Samtec/TST-110-01-F-D?qs=rU5fayqh%252BE0Ee6McwOe2fQ%3D%3D" TargetMode="External"/><Relationship Id="rId26" Type="http://schemas.openxmlformats.org/officeDocument/2006/relationships/hyperlink" Target="https://nl.mouser.com/ProductDetail/KEMET/C0402C160M4HACAUTO?qs=j%252B1pi9TdxUazVHMguOuuEw%3D%3D" TargetMode="External"/><Relationship Id="rId27" Type="http://schemas.openxmlformats.org/officeDocument/2006/relationships/hyperlink" Target="https://nl.mouser.com/ProductDetail/Littelfuse/1206L075-16WR?qs=TVaBpCI%2FeOg5hXJBAaxqag%3D%3D" TargetMode="External"/><Relationship Id="rId28" Type="http://schemas.openxmlformats.org/officeDocument/2006/relationships/hyperlink" Target="https://nl.mouser.com/ProductDetail/KEMET/C0603C225K9PAC?qs=AHS6Mz2dKxMbzMnN5xHEwA%3D%3D" TargetMode="External"/><Relationship Id="rId29" Type="http://schemas.openxmlformats.org/officeDocument/2006/relationships/hyperlink" Target="https://nl.mouser.com/ProductDetail/YAGEO/RT0402FRE0731K6L?qs=gY0y7AQI9SOK9v5UlXnp5Q%3D%3D" TargetMode="External"/><Relationship Id="rId30" Type="http://schemas.openxmlformats.org/officeDocument/2006/relationships/hyperlink" Target="https://nl.mouser.com/ProductDetail/SparkFun/PRT-10811?qs=WyAARYrbSna7U1x2Qa%2FYmw%3D%3D" TargetMode="External"/><Relationship Id="rId31" Type="http://schemas.openxmlformats.org/officeDocument/2006/relationships/hyperlink" Target="https://nl.mouser.com/ProductDetail/Amphenol-FCI/67996-100HLF?qs=Nl1avnnkqqz0q6XiMQ3VCw%3D%3D" TargetMode="External"/><Relationship Id="rId32" Type="http://schemas.openxmlformats.org/officeDocument/2006/relationships/hyperlink" Target="https://nl.mouser.com/ProductDetail/Same-Sky/UJ2-BH-W1-TH?qs=5mqXD9RfOg3dpHLjDScu%2Fg%3D%3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G40"/>
  <sheetViews>
    <sheetView showFormulas="false" showGridLines="true" showRowColHeaders="true" showZeros="true" rightToLeft="false" tabSelected="true" showOutlineSymbols="true" defaultGridColor="true" view="normal" topLeftCell="A15" colorId="64" zoomScale="100" zoomScaleNormal="100" zoomScalePageLayoutView="100" workbookViewId="0">
      <selection pane="topLeft" activeCell="C42" activeCellId="0" sqref="C42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40"/>
    <col collapsed="false" customWidth="true" hidden="false" outlineLevel="0" max="2" min="2" style="0" width="50"/>
    <col collapsed="false" customWidth="true" hidden="false" outlineLevel="0" max="3" min="3" style="0" width="40"/>
    <col collapsed="false" customWidth="true" hidden="false" outlineLevel="0" max="6" min="4" style="0" width="12"/>
    <col collapsed="false" customWidth="true" hidden="false" outlineLevel="0" max="7" min="7" style="0" width="100"/>
  </cols>
  <sheetData>
    <row r="2" customFormat="false" ht="15" hidden="false" customHeight="false" outlineLevel="0" collapsed="false">
      <c r="A2" s="1" t="s">
        <v>0</v>
      </c>
      <c r="B2" s="1" t="s">
        <v>1</v>
      </c>
    </row>
    <row r="3" customFormat="false" ht="15" hidden="false" customHeight="false" outlineLevel="0" collapsed="false">
      <c r="A3" s="1" t="s">
        <v>2</v>
      </c>
      <c r="B3" s="2" t="n">
        <v>45883</v>
      </c>
    </row>
    <row r="4" customFormat="false" ht="15" hidden="false" customHeight="false" outlineLevel="0" collapsed="false">
      <c r="A4" s="1" t="s">
        <v>3</v>
      </c>
      <c r="B4" s="1" t="s">
        <v>4</v>
      </c>
    </row>
    <row r="6" customFormat="false" ht="15" hidden="false" customHeight="false" outlineLevel="0" collapsed="false">
      <c r="A6" s="1" t="s">
        <v>5</v>
      </c>
    </row>
    <row r="7" customFormat="false" ht="15" hidden="false" customHeight="false" outlineLevel="0" collapsed="false">
      <c r="A7" s="1" t="s">
        <v>6</v>
      </c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  <c r="G7" s="1" t="s">
        <v>12</v>
      </c>
    </row>
    <row r="8" customFormat="false" ht="17.9" hidden="false" customHeight="false" outlineLevel="0" collapsed="false">
      <c r="A8" s="1" t="s">
        <v>13</v>
      </c>
      <c r="B8" s="1" t="s">
        <v>14</v>
      </c>
      <c r="C8" s="1" t="s">
        <v>15</v>
      </c>
      <c r="D8" s="3" t="n">
        <v>0.093</v>
      </c>
      <c r="E8" s="1" t="n">
        <v>2</v>
      </c>
      <c r="F8" s="3" t="n">
        <f aca="false">D8 * E8</f>
        <v>0.186</v>
      </c>
      <c r="G8" s="4" t="s">
        <v>16</v>
      </c>
    </row>
    <row r="9" customFormat="false" ht="17.9" hidden="false" customHeight="false" outlineLevel="0" collapsed="false">
      <c r="A9" s="1" t="s">
        <v>17</v>
      </c>
      <c r="B9" s="1" t="s">
        <v>18</v>
      </c>
      <c r="C9" s="1" t="s">
        <v>19</v>
      </c>
      <c r="D9" s="3" t="n">
        <v>0.335</v>
      </c>
      <c r="E9" s="1" t="n">
        <v>1</v>
      </c>
      <c r="F9" s="3" t="n">
        <f aca="false">D9 * E9</f>
        <v>0.335</v>
      </c>
      <c r="G9" s="4" t="s">
        <v>20</v>
      </c>
    </row>
    <row r="10" customFormat="false" ht="17.9" hidden="false" customHeight="false" outlineLevel="0" collapsed="false">
      <c r="A10" s="1" t="s">
        <v>21</v>
      </c>
      <c r="B10" s="1" t="s">
        <v>22</v>
      </c>
      <c r="C10" s="1" t="s">
        <v>23</v>
      </c>
      <c r="D10" s="3" t="n">
        <v>0.31</v>
      </c>
      <c r="E10" s="1" t="n">
        <v>1</v>
      </c>
      <c r="F10" s="3" t="n">
        <f aca="false">D10 * E10</f>
        <v>0.31</v>
      </c>
      <c r="G10" s="4" t="s">
        <v>24</v>
      </c>
    </row>
    <row r="11" customFormat="false" ht="17.9" hidden="false" customHeight="false" outlineLevel="0" collapsed="false">
      <c r="A11" s="1" t="s">
        <v>25</v>
      </c>
      <c r="B11" s="1" t="s">
        <v>26</v>
      </c>
      <c r="C11" s="1" t="s">
        <v>27</v>
      </c>
      <c r="D11" s="3" t="n">
        <v>0.285</v>
      </c>
      <c r="E11" s="1" t="n">
        <v>3</v>
      </c>
      <c r="F11" s="3" t="n">
        <f aca="false">D11 * E11</f>
        <v>0.855</v>
      </c>
      <c r="G11" s="4" t="s">
        <v>28</v>
      </c>
    </row>
    <row r="12" customFormat="false" ht="17.9" hidden="false" customHeight="false" outlineLevel="0" collapsed="false">
      <c r="A12" s="1" t="s">
        <v>29</v>
      </c>
      <c r="B12" s="1" t="s">
        <v>30</v>
      </c>
      <c r="C12" s="1" t="s">
        <v>31</v>
      </c>
      <c r="D12" s="3" t="n">
        <v>0.114</v>
      </c>
      <c r="E12" s="1" t="n">
        <v>11</v>
      </c>
      <c r="F12" s="3" t="n">
        <f aca="false">D12 * E12</f>
        <v>1.254</v>
      </c>
      <c r="G12" s="4" t="s">
        <v>32</v>
      </c>
    </row>
    <row r="13" customFormat="false" ht="17.9" hidden="false" customHeight="false" outlineLevel="0" collapsed="false">
      <c r="A13" s="1" t="s">
        <v>33</v>
      </c>
      <c r="B13" s="1" t="s">
        <v>34</v>
      </c>
      <c r="C13" s="1" t="s">
        <v>35</v>
      </c>
      <c r="D13" s="3" t="n">
        <v>0.086</v>
      </c>
      <c r="E13" s="1" t="n">
        <v>13</v>
      </c>
      <c r="F13" s="3" t="n">
        <f aca="false">D13 * E13</f>
        <v>1.118</v>
      </c>
      <c r="G13" s="4" t="s">
        <v>36</v>
      </c>
    </row>
    <row r="14" customFormat="false" ht="17.9" hidden="false" customHeight="false" outlineLevel="0" collapsed="false">
      <c r="A14" s="1" t="s">
        <v>37</v>
      </c>
      <c r="B14" s="1" t="s">
        <v>38</v>
      </c>
      <c r="C14" s="1" t="s">
        <v>39</v>
      </c>
      <c r="D14" s="3" t="n">
        <v>0.267</v>
      </c>
      <c r="E14" s="1" t="n">
        <v>6</v>
      </c>
      <c r="F14" s="3" t="n">
        <f aca="false">D14 * E14</f>
        <v>1.602</v>
      </c>
      <c r="G14" s="4" t="s">
        <v>40</v>
      </c>
    </row>
    <row r="15" customFormat="false" ht="17.9" hidden="false" customHeight="false" outlineLevel="0" collapsed="false">
      <c r="A15" s="1" t="s">
        <v>41</v>
      </c>
      <c r="B15" s="1" t="s">
        <v>42</v>
      </c>
      <c r="C15" s="1" t="s">
        <v>43</v>
      </c>
      <c r="D15" s="3" t="n">
        <v>0.086</v>
      </c>
      <c r="E15" s="1" t="n">
        <v>17</v>
      </c>
      <c r="F15" s="3" t="n">
        <f aca="false">D15 * E15</f>
        <v>1.462</v>
      </c>
      <c r="G15" s="4" t="s">
        <v>44</v>
      </c>
    </row>
    <row r="16" customFormat="false" ht="17.9" hidden="false" customHeight="false" outlineLevel="0" collapsed="false">
      <c r="A16" s="1" t="s">
        <v>45</v>
      </c>
      <c r="B16" s="1" t="s">
        <v>46</v>
      </c>
      <c r="C16" s="1" t="s">
        <v>47</v>
      </c>
      <c r="D16" s="3" t="n">
        <v>0.55</v>
      </c>
      <c r="E16" s="1" t="n">
        <v>1</v>
      </c>
      <c r="F16" s="3" t="n">
        <f aca="false">D16 * E16</f>
        <v>0.55</v>
      </c>
      <c r="G16" s="4" t="s">
        <v>48</v>
      </c>
    </row>
    <row r="17" customFormat="false" ht="17.9" hidden="false" customHeight="false" outlineLevel="0" collapsed="false">
      <c r="A17" s="1" t="s">
        <v>49</v>
      </c>
      <c r="B17" s="1" t="s">
        <v>50</v>
      </c>
      <c r="C17" s="1" t="s">
        <v>51</v>
      </c>
      <c r="D17" s="3" t="n">
        <v>0.093</v>
      </c>
      <c r="E17" s="1" t="n">
        <v>5</v>
      </c>
      <c r="F17" s="3" t="n">
        <f aca="false">D17 * E17</f>
        <v>0.465</v>
      </c>
      <c r="G17" s="4" t="s">
        <v>52</v>
      </c>
    </row>
    <row r="18" customFormat="false" ht="17.9" hidden="false" customHeight="false" outlineLevel="0" collapsed="false">
      <c r="A18" s="1" t="s">
        <v>53</v>
      </c>
      <c r="B18" s="1" t="s">
        <v>30</v>
      </c>
      <c r="C18" s="1" t="s">
        <v>54</v>
      </c>
      <c r="D18" s="3" t="n">
        <v>0.258</v>
      </c>
      <c r="E18" s="1" t="n">
        <v>1</v>
      </c>
      <c r="F18" s="3" t="n">
        <f aca="false">D18 * E18</f>
        <v>0.258</v>
      </c>
      <c r="G18" s="4" t="s">
        <v>55</v>
      </c>
    </row>
    <row r="19" customFormat="false" ht="17.9" hidden="false" customHeight="false" outlineLevel="0" collapsed="false">
      <c r="A19" s="1" t="s">
        <v>56</v>
      </c>
      <c r="B19" s="1" t="s">
        <v>57</v>
      </c>
      <c r="C19" s="1" t="s">
        <v>58</v>
      </c>
      <c r="D19" s="3" t="n">
        <v>0.206</v>
      </c>
      <c r="E19" s="1" t="n">
        <v>2</v>
      </c>
      <c r="F19" s="3" t="n">
        <f aca="false">D19 * E19</f>
        <v>0.412</v>
      </c>
      <c r="G19" s="4" t="s">
        <v>59</v>
      </c>
    </row>
    <row r="20" customFormat="false" ht="17.9" hidden="false" customHeight="false" outlineLevel="0" collapsed="false">
      <c r="A20" s="1" t="s">
        <v>60</v>
      </c>
      <c r="B20" s="1" t="s">
        <v>61</v>
      </c>
      <c r="C20" s="1" t="s">
        <v>62</v>
      </c>
      <c r="D20" s="3" t="n">
        <v>24.71</v>
      </c>
      <c r="E20" s="1" t="n">
        <v>1</v>
      </c>
      <c r="F20" s="3" t="n">
        <f aca="false">D20 * E20</f>
        <v>24.71</v>
      </c>
      <c r="G20" s="4" t="s">
        <v>63</v>
      </c>
    </row>
    <row r="21" customFormat="false" ht="17.9" hidden="false" customHeight="false" outlineLevel="0" collapsed="false">
      <c r="A21" s="1" t="s">
        <v>64</v>
      </c>
      <c r="B21" s="1" t="s">
        <v>65</v>
      </c>
      <c r="C21" s="1" t="s">
        <v>66</v>
      </c>
      <c r="D21" s="3" t="n">
        <v>0.499</v>
      </c>
      <c r="E21" s="1" t="n">
        <v>1</v>
      </c>
      <c r="F21" s="3" t="n">
        <f aca="false">D21 * E21</f>
        <v>0.499</v>
      </c>
      <c r="G21" s="4" t="s">
        <v>67</v>
      </c>
    </row>
    <row r="22" customFormat="false" ht="17.9" hidden="false" customHeight="false" outlineLevel="0" collapsed="false">
      <c r="A22" s="1" t="s">
        <v>68</v>
      </c>
      <c r="B22" s="1" t="s">
        <v>69</v>
      </c>
      <c r="C22" s="1" t="s">
        <v>70</v>
      </c>
      <c r="D22" s="3" t="n">
        <v>0.482</v>
      </c>
      <c r="E22" s="1" t="n">
        <v>1</v>
      </c>
      <c r="F22" s="3" t="n">
        <f aca="false">D22 * E22</f>
        <v>0.482</v>
      </c>
      <c r="G22" s="4" t="s">
        <v>71</v>
      </c>
    </row>
    <row r="23" customFormat="false" ht="17.9" hidden="false" customHeight="false" outlineLevel="0" collapsed="false">
      <c r="A23" s="1" t="s">
        <v>72</v>
      </c>
      <c r="B23" s="1" t="s">
        <v>73</v>
      </c>
      <c r="C23" s="1" t="s">
        <v>74</v>
      </c>
      <c r="D23" s="3" t="n">
        <v>0.409</v>
      </c>
      <c r="E23" s="1" t="n">
        <v>1</v>
      </c>
      <c r="F23" s="3" t="n">
        <f aca="false">D23 * E23</f>
        <v>0.409</v>
      </c>
      <c r="G23" s="4" t="s">
        <v>75</v>
      </c>
    </row>
    <row r="24" customFormat="false" ht="17.9" hidden="false" customHeight="false" outlineLevel="0" collapsed="false">
      <c r="A24" s="1" t="s">
        <v>76</v>
      </c>
      <c r="B24" s="1" t="s">
        <v>77</v>
      </c>
      <c r="C24" s="1" t="s">
        <v>78</v>
      </c>
      <c r="D24" s="3" t="n">
        <v>1.24</v>
      </c>
      <c r="E24" s="1" t="n">
        <v>1</v>
      </c>
      <c r="F24" s="3" t="n">
        <f aca="false">D24 * E24</f>
        <v>1.24</v>
      </c>
      <c r="G24" s="4" t="s">
        <v>79</v>
      </c>
    </row>
    <row r="25" customFormat="false" ht="17.9" hidden="false" customHeight="false" outlineLevel="0" collapsed="false">
      <c r="A25" s="1" t="s">
        <v>80</v>
      </c>
      <c r="B25" s="1" t="s">
        <v>81</v>
      </c>
      <c r="C25" s="1" t="s">
        <v>82</v>
      </c>
      <c r="D25" s="3" t="n">
        <v>0.086</v>
      </c>
      <c r="E25" s="1" t="n">
        <v>3</v>
      </c>
      <c r="F25" s="3" t="n">
        <f aca="false">D25 * E25</f>
        <v>0.258</v>
      </c>
      <c r="G25" s="4" t="s">
        <v>83</v>
      </c>
    </row>
    <row r="26" customFormat="false" ht="17.9" hidden="false" customHeight="false" outlineLevel="0" collapsed="false">
      <c r="A26" s="1" t="s">
        <v>84</v>
      </c>
      <c r="B26" s="1" t="s">
        <v>73</v>
      </c>
      <c r="C26" s="1" t="s">
        <v>85</v>
      </c>
      <c r="D26" s="3" t="n">
        <v>0.249</v>
      </c>
      <c r="E26" s="1" t="n">
        <v>1</v>
      </c>
      <c r="F26" s="3" t="n">
        <f aca="false">D26 * E26</f>
        <v>0.249</v>
      </c>
      <c r="G26" s="4" t="s">
        <v>86</v>
      </c>
    </row>
    <row r="27" customFormat="false" ht="17.9" hidden="false" customHeight="false" outlineLevel="0" collapsed="false">
      <c r="A27" s="1" t="s">
        <v>87</v>
      </c>
      <c r="B27" s="1" t="s">
        <v>88</v>
      </c>
      <c r="C27" s="1" t="s">
        <v>89</v>
      </c>
      <c r="D27" s="3" t="n">
        <v>0.095</v>
      </c>
      <c r="E27" s="1" t="n">
        <v>4</v>
      </c>
      <c r="F27" s="3" t="n">
        <f aca="false">D27 * E27</f>
        <v>0.38</v>
      </c>
      <c r="G27" s="4" t="s">
        <v>90</v>
      </c>
    </row>
    <row r="28" customFormat="false" ht="17.9" hidden="false" customHeight="false" outlineLevel="0" collapsed="false">
      <c r="A28" s="1" t="s">
        <v>91</v>
      </c>
      <c r="B28" s="1" t="s">
        <v>92</v>
      </c>
      <c r="C28" s="1" t="s">
        <v>93</v>
      </c>
      <c r="D28" s="3" t="n">
        <v>3.95</v>
      </c>
      <c r="E28" s="1" t="n">
        <v>1</v>
      </c>
      <c r="F28" s="3" t="n">
        <f aca="false">D28 * E28</f>
        <v>3.95</v>
      </c>
      <c r="G28" s="4" t="s">
        <v>94</v>
      </c>
    </row>
    <row r="29" customFormat="false" ht="17.9" hidden="false" customHeight="false" outlineLevel="0" collapsed="false">
      <c r="A29" s="1" t="s">
        <v>95</v>
      </c>
      <c r="B29" s="1" t="s">
        <v>96</v>
      </c>
      <c r="C29" s="1" t="s">
        <v>97</v>
      </c>
      <c r="D29" s="3" t="n">
        <v>6.67</v>
      </c>
      <c r="E29" s="1" t="n">
        <v>1</v>
      </c>
      <c r="F29" s="3" t="n">
        <f aca="false">D29 * E29</f>
        <v>6.67</v>
      </c>
      <c r="G29" s="4" t="s">
        <v>98</v>
      </c>
    </row>
    <row r="30" customFormat="false" ht="17.9" hidden="false" customHeight="false" outlineLevel="0" collapsed="false">
      <c r="A30" s="1" t="s">
        <v>99</v>
      </c>
      <c r="B30" s="1" t="s">
        <v>100</v>
      </c>
      <c r="C30" s="1" t="s">
        <v>101</v>
      </c>
      <c r="D30" s="3" t="n">
        <v>0.371</v>
      </c>
      <c r="E30" s="1" t="n">
        <v>1</v>
      </c>
      <c r="F30" s="3" t="n">
        <f aca="false">D30 * E30</f>
        <v>0.371</v>
      </c>
      <c r="G30" s="4" t="s">
        <v>102</v>
      </c>
    </row>
    <row r="31" customFormat="false" ht="17.9" hidden="false" customHeight="false" outlineLevel="0" collapsed="false">
      <c r="A31" s="1" t="s">
        <v>103</v>
      </c>
      <c r="B31" s="1" t="s">
        <v>30</v>
      </c>
      <c r="C31" s="1" t="s">
        <v>104</v>
      </c>
      <c r="D31" s="3" t="n">
        <v>0.095</v>
      </c>
      <c r="E31" s="1" t="n">
        <v>1</v>
      </c>
      <c r="F31" s="3" t="n">
        <f aca="false">D31 * E31</f>
        <v>0.095</v>
      </c>
      <c r="G31" s="4" t="s">
        <v>105</v>
      </c>
    </row>
    <row r="32" customFormat="false" ht="17.9" hidden="false" customHeight="false" outlineLevel="0" collapsed="false">
      <c r="A32" s="1" t="s">
        <v>106</v>
      </c>
      <c r="B32" s="1" t="s">
        <v>22</v>
      </c>
      <c r="C32" s="1" t="s">
        <v>107</v>
      </c>
      <c r="D32" s="3" t="n">
        <v>2.33</v>
      </c>
      <c r="E32" s="1" t="n">
        <v>1</v>
      </c>
      <c r="F32" s="3" t="n">
        <f aca="false">D32 * E32</f>
        <v>2.33</v>
      </c>
      <c r="G32" s="4" t="s">
        <v>108</v>
      </c>
    </row>
    <row r="33" customFormat="false" ht="17.9" hidden="false" customHeight="false" outlineLevel="0" collapsed="false">
      <c r="A33" s="1" t="s">
        <v>109</v>
      </c>
      <c r="B33" s="1" t="s">
        <v>110</v>
      </c>
      <c r="C33" s="1" t="s">
        <v>111</v>
      </c>
      <c r="D33" s="3" t="n">
        <v>0.095</v>
      </c>
      <c r="E33" s="1" t="n">
        <v>2</v>
      </c>
      <c r="F33" s="3" t="n">
        <f aca="false">D33 * E33</f>
        <v>0.19</v>
      </c>
      <c r="G33" s="4" t="s">
        <v>112</v>
      </c>
    </row>
    <row r="34" customFormat="false" ht="17.9" hidden="false" customHeight="false" outlineLevel="0" collapsed="false">
      <c r="A34" s="1" t="s">
        <v>113</v>
      </c>
      <c r="B34" s="1" t="s">
        <v>114</v>
      </c>
      <c r="C34" s="1" t="s">
        <v>115</v>
      </c>
      <c r="D34" s="3" t="n">
        <v>0.894</v>
      </c>
      <c r="E34" s="1" t="n">
        <v>1</v>
      </c>
      <c r="F34" s="3" t="n">
        <f aca="false">D34 * E34</f>
        <v>0.894</v>
      </c>
      <c r="G34" s="4" t="s">
        <v>116</v>
      </c>
    </row>
    <row r="35" customFormat="false" ht="17.9" hidden="false" customHeight="false" outlineLevel="0" collapsed="false">
      <c r="A35" s="1" t="s">
        <v>117</v>
      </c>
      <c r="B35" s="1" t="s">
        <v>118</v>
      </c>
      <c r="C35" s="1" t="s">
        <v>119</v>
      </c>
      <c r="D35" s="3" t="n">
        <v>0.093</v>
      </c>
      <c r="E35" s="1" t="n">
        <v>2</v>
      </c>
      <c r="F35" s="3" t="n">
        <f aca="false">D35 * E35</f>
        <v>0.186</v>
      </c>
      <c r="G35" s="4" t="s">
        <v>120</v>
      </c>
    </row>
    <row r="36" customFormat="false" ht="17.9" hidden="false" customHeight="false" outlineLevel="0" collapsed="false">
      <c r="A36" s="1" t="s">
        <v>121</v>
      </c>
      <c r="B36" s="1" t="s">
        <v>122</v>
      </c>
      <c r="C36" s="1" t="s">
        <v>123</v>
      </c>
      <c r="D36" s="3" t="n">
        <v>0.086</v>
      </c>
      <c r="E36" s="1" t="n">
        <v>1</v>
      </c>
      <c r="F36" s="3" t="n">
        <f aca="false">D36 * E36</f>
        <v>0.086</v>
      </c>
      <c r="G36" s="4" t="s">
        <v>124</v>
      </c>
    </row>
    <row r="37" customFormat="false" ht="17.9" hidden="false" customHeight="false" outlineLevel="0" collapsed="false">
      <c r="A37" s="1" t="s">
        <v>125</v>
      </c>
      <c r="B37" s="1" t="s">
        <v>22</v>
      </c>
      <c r="C37" s="1" t="s">
        <v>126</v>
      </c>
      <c r="D37" s="3" t="n">
        <v>1.08</v>
      </c>
      <c r="E37" s="1" t="n">
        <v>1</v>
      </c>
      <c r="F37" s="3" t="n">
        <f aca="false">D37 * E37</f>
        <v>1.08</v>
      </c>
      <c r="G37" s="4" t="s">
        <v>127</v>
      </c>
    </row>
    <row r="38" customFormat="false" ht="17.9" hidden="false" customHeight="false" outlineLevel="0" collapsed="false">
      <c r="A38" s="1" t="s">
        <v>128</v>
      </c>
      <c r="B38" s="1" t="s">
        <v>22</v>
      </c>
      <c r="C38" s="1" t="s">
        <v>129</v>
      </c>
      <c r="D38" s="3" t="n">
        <v>0.086</v>
      </c>
      <c r="E38" s="1" t="n">
        <v>1</v>
      </c>
      <c r="F38" s="3" t="n">
        <f aca="false">D38 * E38</f>
        <v>0.086</v>
      </c>
      <c r="G38" s="4" t="s">
        <v>130</v>
      </c>
    </row>
    <row r="39" customFormat="false" ht="17.9" hidden="false" customHeight="false" outlineLevel="0" collapsed="false">
      <c r="A39" s="1" t="s">
        <v>131</v>
      </c>
      <c r="B39" s="1" t="s">
        <v>22</v>
      </c>
      <c r="C39" s="1" t="s">
        <v>132</v>
      </c>
      <c r="D39" s="3" t="n">
        <v>0.39</v>
      </c>
      <c r="E39" s="1" t="n">
        <v>1</v>
      </c>
      <c r="F39" s="3" t="n">
        <f aca="false">D39 * E39</f>
        <v>0.39</v>
      </c>
      <c r="G39" s="4" t="s">
        <v>133</v>
      </c>
    </row>
    <row r="40" customFormat="false" ht="15" hidden="false" customHeight="false" outlineLevel="0" collapsed="false">
      <c r="E40" s="1" t="s">
        <v>134</v>
      </c>
      <c r="F40" s="3" t="n">
        <f aca="false">SUM(F8:F39)</f>
        <v>53.362</v>
      </c>
    </row>
  </sheetData>
  <hyperlinks>
    <hyperlink ref="G8" r:id="rId1" display="https://nl.mouser.com/ProductDetail/YAGEO/RC0402FR-7D22RL?qs=F5EMLAvA7ICmyszJ%252B2F6BQ%3D%3D"/>
    <hyperlink ref="G9" r:id="rId2" display="https://nl.mouser.com/ProductDetail/Murata-Electronics/GRM21BC71E106KE01K?qs=By6Nw2ByBD2m3JOqf4AY1Q%3D%3D"/>
    <hyperlink ref="G10" r:id="rId3" display="https://nl.mouser.com/ProductDetail/Same-Sky/MSD-1-A?qs=sGAEpiMZZMvlX3nhDDO4AIrDL%2Fdv%252BVHxfeDZpUs0HoY%3D"/>
    <hyperlink ref="G11" r:id="rId4" display="https://nl.mouser.com/ProductDetail/ROHM-Semiconductor/RUM001L02T2CL?qs=QcFhgjUTvvq561FHtbVAHA%3D%3D"/>
    <hyperlink ref="G12" r:id="rId5" display="https://nl.mouser.com/ProductDetail/onsemi/ESD5Z3.3T5G?qs=tCMd4XlZ%2FiC1HG%2Fi9P8V3A%3D%3D"/>
    <hyperlink ref="G13" r:id="rId6" display="https://nl.mouser.com/ProductDetail/Bourns/CR0402-FX-1022GLF?qs=URDPQ%2Fj0cz0dXXje%252BNROsQ%3D%3D"/>
    <hyperlink ref="G14" r:id="rId7" display="https://nl.mouser.com/ProductDetail/Same-Sky/TS20-42-25-WT-160-SMT-TR?qs=tlsG%2FOw5FFiXbig16X7ymQ%3D%3D"/>
    <hyperlink ref="G15" r:id="rId8" display="https://nl.mouser.com/ProductDetail/KEMET/C0402C104M9RACTU?qs=JZ1tlzCDhS6kDDvZO7DmSw%3D%3D"/>
    <hyperlink ref="G16" r:id="rId9" display="https://nl.mouser.com/ProductDetail/Vishay-General-Semiconductor/SSB43L-E3-5BT?qs=x2jpVgRnAtNiPuGHUYcyzg%3D%3D"/>
    <hyperlink ref="G17" r:id="rId10" display="https://nl.mouser.com/ProductDetail/Vishay-Dale/CRCW04022K20JNED?qs=hD42E%2F8yzjr994JNQ8Enjw%3D%3D"/>
    <hyperlink ref="G18" r:id="rId11" display="https://nl.mouser.com/ProductDetail/Nexperia/PESD2USB5UXT-QR?qs=3Rah4i%252BhyCET5tUF%2FP4H8w%3D%3D"/>
    <hyperlink ref="G19" r:id="rId12" display="https://nl.mouser.com/ProductDetail/Samsung-Electro-Mechanics/CL31A226MQHNNNE?qs=X6jEic%2FHinBkPmUrpQFjqA%3D%3D"/>
    <hyperlink ref="G20" r:id="rId13" display="https://nl.mouser.com/ProductDetail/Alliance-Memory/AS6C6416-55TIN?qs=GmNq1OH0n5SzDB5s%252B7Ym0A%3D%3D"/>
    <hyperlink ref="G21" r:id="rId14" display="https://nl.mouser.com/ProductDetail/Bourns/SRN8040TA-6R8M?qs=Vt59ZOdFuWZKzofY7uJPVA%3D%3D"/>
    <hyperlink ref="G22" r:id="rId15" display="https://nl.mouser.com/ProductDetail/ECS/ECS-160-12-30BQ-ADS-TR?qs=wd5RIQLrsJjwIYL6caSorA%3D%3D"/>
    <hyperlink ref="G23" r:id="rId16" display="https://eu.mouser.com/ProductDetail/Cree-LED/CLY6D-FKC-CK1N1D1BB7D3D3?qs=3ZbGupGMFUcwV8ee%2FC0TnQ%3D%3D"/>
    <hyperlink ref="G24" r:id="rId17" display="https://nl.mouser.com/ProductDetail/Murata-Electronics/PKLCS1212E2400-R1?qs=RHTUnHIbtSpfSWhyGRGggw%3D%3D"/>
    <hyperlink ref="G25" r:id="rId18" display="https://nl.mouser.com/ProductDetail/TAIYO-YUDEN/JMK107BJ475MA-T?qs=I6KAKw0tg2w70pBrhX9IlQ%3D%3D"/>
    <hyperlink ref="G26" r:id="rId19" display="https://nl.mouser.com/ProductDetail/Wurth-Elektronik/150060GS83000?qs=3GbUB62Nf7fgC6%2FTmce6tQ%3D%3D"/>
    <hyperlink ref="G27" r:id="rId20" display="https://nl.mouser.com/ProductDetail/TAIYO-YUDEN/TMK105BJ104KV-F?qs=PzICbMaShUcuRhf9Ji%2F5mA%3D%3D"/>
    <hyperlink ref="G28" r:id="rId21" display="https://nl.mouser.com/ProductDetail/Analog-Devices/ADP2302ARDZ-3.3-R7?qs=WIvQP4zGaniwiePzHO4kIg%3D%3D"/>
    <hyperlink ref="G29" r:id="rId22" display="https://nl.mouser.com/ProductDetail/STMicroelectronics/STM32H533ZET6?qs=ZcfC38r4PouZSSZwvN%2F0rg%3D%3D"/>
    <hyperlink ref="G30" r:id="rId23" display="https://nl.mouser.com/ProductDetail/onsemi/NSS30101LT1G?qs=ZXBb0xZ9WeA7Sk469FceMw%3D%3D"/>
    <hyperlink ref="G31" r:id="rId24" display="https://nl.mouser.com/ProductDetail/Diotec-Semiconductor/P4SMAJ12A?qs=OlC7AqGiEDnaukKU4ZG5Cw%3D%3D"/>
    <hyperlink ref="G32" r:id="rId25" display="https://nl.mouser.com/ProductDetail/Samtec/TST-110-01-F-D?qs=rU5fayqh%252BE0Ee6McwOe2fQ%3D%3D"/>
    <hyperlink ref="G33" r:id="rId26" display="https://nl.mouser.com/ProductDetail/KEMET/C0402C160M4HACAUTO?qs=j%252B1pi9TdxUazVHMguOuuEw%3D%3D"/>
    <hyperlink ref="G34" r:id="rId27" display="https://nl.mouser.com/ProductDetail/Littelfuse/1206L075-16WR?qs=TVaBpCI%2FeOg5hXJBAaxqag%3D%3D"/>
    <hyperlink ref="G35" r:id="rId28" display="https://nl.mouser.com/ProductDetail/KEMET/C0603C225K9PAC?qs=AHS6Mz2dKxMbzMnN5xHEwA%3D%3D"/>
    <hyperlink ref="G36" r:id="rId29" display="https://nl.mouser.com/ProductDetail/YAGEO/RT0402FRE0731K6L?qs=gY0y7AQI9SOK9v5UlXnp5Q%3D%3D"/>
    <hyperlink ref="G37" r:id="rId30" display="https://nl.mouser.com/ProductDetail/SparkFun/PRT-10811?qs=WyAARYrbSna7U1x2Qa%2FYmw%3D%3D"/>
    <hyperlink ref="G38" r:id="rId31" display="https://nl.mouser.com/ProductDetail/Amphenol-FCI/67996-100HLF?qs=Nl1avnnkqqz0q6XiMQ3VCw%3D%3D"/>
    <hyperlink ref="G39" r:id="rId32" display="https://nl.mouser.com/ProductDetail/Same-Sky/UJ2-BH-W1-TH?qs=5mqXD9RfOg3dpHLjDScu%2Fg%3D%3D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2025-08-14T21:11:50Z</dcterms:created>
  <dc:creator>openpyxl</dc:creator>
  <dc:description/>
  <dc:language>en-US</dc:language>
  <cp:lastModifiedBy/>
  <dcterms:modified xsi:type="dcterms:W3CDTF">2025-08-14T23:13:49Z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