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MC6300_H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[$EUR ]#,##0.00_-"/>
  </numFmts>
  <fonts count="2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164" fontId="0" fillId="0" borderId="0" applyAlignment="1" pivotButton="0" quotePrefix="0" xfId="0">
      <alignment horizontal="left"/>
    </xf>
    <xf numFmtId="165" fontId="0" fillId="0" borderId="0" applyAlignment="1" pivotButton="0" quotePrefix="0" xfId="0">
      <alignment horizontal="left"/>
    </xf>
    <xf numFmtId="0" fontId="1" fillId="0" borderId="0" pivotButton="0" quotePrefix="0" xfId="1"/>
  </cellXfs>
  <cellStyles count="2">
    <cellStyle name="Normal" xfId="0" builtinId="0" hidden="0"/>
    <cellStyle name="Hyperlink" xfId="1" builtinId="8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nl.mouser.com/ProductDetail/Murata-Electronics/GRM21BC71E106KE01K?qs=By6Nw2ByBD2m3JOqf4AY1Q%3D%3D" TargetMode="External" Id="rId1" /><Relationship Type="http://schemas.openxmlformats.org/officeDocument/2006/relationships/hyperlink" Target="https://nl.mouser.com/ProductDetail/YAGEO/RC0402FR-7D100KL?qs=F5EMLAvA7IBe5AeajP0LKQ%3D%3D" TargetMode="External" Id="rId2" /><Relationship Type="http://schemas.openxmlformats.org/officeDocument/2006/relationships/hyperlink" Target="https://nl.mouser.com/ProductDetail/onsemi/ESD9X12ST5G?qs=OSf9jACorvYeEtLjAfCdrQ%3D%3D" TargetMode="External" Id="rId3" /><Relationship Type="http://schemas.openxmlformats.org/officeDocument/2006/relationships/hyperlink" Target="https://nl.mouser.com/ProductDetail/YAGEO/RC0402FR-7D100KL?qs=F5EMLAvA7IBe5AeajP0LKQ%3D%3D" TargetMode="External" Id="rId4" /><Relationship Type="http://schemas.openxmlformats.org/officeDocument/2006/relationships/hyperlink" Target="https://nl.mouser.com/ProductDetail/Monolithic-Power-Systems-MPS/MP1479GTF-Z?qs=Zz7%252BYVVL6bGk%2F%252B5w%252BBioWg%3D%3D" TargetMode="External" Id="rId5" /><Relationship Type="http://schemas.openxmlformats.org/officeDocument/2006/relationships/hyperlink" Target="https://nl.mouser.com/ProductDetail/Wurth-Elektronik/150060AS75000?qs=d0WKAl%252BL4KbvMBYryeof0Q%3D%3D" TargetMode="External" Id="rId6" /><Relationship Type="http://schemas.openxmlformats.org/officeDocument/2006/relationships/hyperlink" Target="https://nl.mouser.com/ProductDetail/onsemi/SZESD8351P2T5G?qs=dbuNSGnowt0hk7yUFmffJA%3D%3D" TargetMode="External" Id="rId7" /><Relationship Type="http://schemas.openxmlformats.org/officeDocument/2006/relationships/hyperlink" Target="https://nl.mouser.com/ProductDetail/STMicroelectronics/STM32L431KBU6?qs=U58vgkJzipSSkpDs8ltE9g%3D%3D" TargetMode="External" Id="rId8" /><Relationship Type="http://schemas.openxmlformats.org/officeDocument/2006/relationships/hyperlink" Target="https://nl.mouser.com/ProductDetail/YAGEO/AF0402JR-07220RL?qs=Ghq3E7L6HNfV8BjGdjwaqw%3D%3D" TargetMode="External" Id="rId9" /><Relationship Type="http://schemas.openxmlformats.org/officeDocument/2006/relationships/hyperlink" Target="https://nl.mouser.com/ProductDetail/KYOCERA-AVX/04026C104KAT2A?qs=Q0wCMCRSJ1vLqipDGm0h%252BA%3D%3D" TargetMode="External" Id="rId10" /><Relationship Type="http://schemas.openxmlformats.org/officeDocument/2006/relationships/hyperlink" Target="https://nl.mouser.com/ProductDetail/YAGEO/AC0402FR-7W47KL?qs=mQk0km4IMDeu%252BLYkO5whnw%3D%3D" TargetMode="External" Id="rId11" /><Relationship Type="http://schemas.openxmlformats.org/officeDocument/2006/relationships/hyperlink" Target="https://nl.mouser.com/ProductDetail/YAGEO/RT0402FRE07649RL?qs=sGAEpiMZZMvdGkrng054t98Xz4DA4UW4bL7f7IZrCXc%3D" TargetMode="External" Id="rId12" /><Relationship Type="http://schemas.openxmlformats.org/officeDocument/2006/relationships/hyperlink" Target="https://nl.mouser.com/ProductDetail/YAGEO/RC0402FR-0740K2L?qs=UOUeRUa%252B8Wn56bwc3oChog%3D%3D" TargetMode="External" Id="rId13" /><Relationship Type="http://schemas.openxmlformats.org/officeDocument/2006/relationships/hyperlink" Target="https://nl.rs-online.com/web/p/pcb-headers/8201444" TargetMode="External" Id="rId14" /><Relationship Type="http://schemas.openxmlformats.org/officeDocument/2006/relationships/hyperlink" Target="https://nl.mouser.com/ProductDetail/Samsung-Electro-Mechanics/CL21A226MAYNNNE?qs=xZ%2FP%252Ba9zWqY%2FVvCfXjMhqg%3D%3D" TargetMode="External" Id="rId15" /><Relationship Type="http://schemas.openxmlformats.org/officeDocument/2006/relationships/hyperlink" Target="https://nl.mouser.com/ProductDetail/Samsung-Electro-Mechanics/CL10A225KO8NNNC?qs=hqM3L16%252BxlecoJxUp5hKOw%3D%3D" TargetMode="External" Id="rId16" /><Relationship Type="http://schemas.openxmlformats.org/officeDocument/2006/relationships/hyperlink" Target="https://nl.mouser.com/ProductDetail/Panasonic/ERJ-6DSFR12V?qs=WO7YBshssFF0LlAZA3Tj0Q%3D%3D" TargetMode="External" Id="rId17" /><Relationship Type="http://schemas.openxmlformats.org/officeDocument/2006/relationships/hyperlink" Target="https://nl.mouser.com/ProductDetail/Murata-Electronics/BLM15AX102SZ1D?qs=lEfY3O89Aqnho9IqRYLNSw%3D%3D" TargetMode="External" Id="rId18" /><Relationship Type="http://schemas.openxmlformats.org/officeDocument/2006/relationships/hyperlink" Target="https://nl.mouser.com/ProductDetail/Murata-Electronics/GRM155C81E105KE11J?qs=hNud%2FORuBR0msnbqee6%2FPw%3D%3D" TargetMode="External" Id="rId19" /><Relationship Type="http://schemas.openxmlformats.org/officeDocument/2006/relationships/hyperlink" Target="https://nl.mouser.com/ProductDetail/Amphenol-FCI/20021121-00006T4LF?qs=oJs1R%252BxK6kTRYpFukouk8Q%3D%3D" TargetMode="External" Id="rId20" /><Relationship Type="http://schemas.openxmlformats.org/officeDocument/2006/relationships/hyperlink" Target="https://nl.mouser.com/ProductDetail/ADI-Trinamic/TMC6300-LA-T?qs=TiOZkKH1s2SPDan6zA6fKg%3D%3D" TargetMode="External" Id="rId21" /><Relationship Type="http://schemas.openxmlformats.org/officeDocument/2006/relationships/hyperlink" Target="https://nl.mouser.com/ProductDetail/YAGEO/RC0402FR-0713KL?qs=sxZXDnvRBEhPjc%252B9C6HVrA%3D%3D" TargetMode="External" Id="rId22" /><Relationship Type="http://schemas.openxmlformats.org/officeDocument/2006/relationships/hyperlink" Target="https://nl.mouser.com/ProductDetail/onsemi/SZESD9101P2T5G?qs=5aG0NVq1C4yTUV3vL3eSQg%3D%3D" TargetMode="External" Id="rId23" /><Relationship Type="http://schemas.openxmlformats.org/officeDocument/2006/relationships/hyperlink" Target="https://nl.mouser.com/ProductDetail/Vishay-Dale/CRCW04022K20JNED?qs=hD42E%2F8yzjr994JNQ8Enjw%3D%3D" TargetMode="External" Id="rId24" /><Relationship Type="http://schemas.openxmlformats.org/officeDocument/2006/relationships/hyperlink" Target="https://nl.mouser.com/ProductDetail/YAGEO/RC0402JR-0710RP?qs=oypCK0zG324s%252BbbL7ccvUA%3D%3D" TargetMode="External" Id="rId25" /><Relationship Type="http://schemas.openxmlformats.org/officeDocument/2006/relationships/hyperlink" Target="https://nl.mouser.com/ProductDetail/YAGEO/RC0402FR-077K68L?qs=Is6ZsIPfHkasmjGY7J9QlA%3D%3D" TargetMode="External" Id="rId26" /><Relationship Type="http://schemas.openxmlformats.org/officeDocument/2006/relationships/hyperlink" Target="https://nl.mouser.com/ProductDetail/TAIYO-YUDEN/TMK107BJ105KA-T?qs=PzICbMaShUeN5muIUMy52A%3D%3D" TargetMode="External" Id="rId27" /><Relationship Type="http://schemas.openxmlformats.org/officeDocument/2006/relationships/hyperlink" Target="https://nl.rs-online.com/web/p/pcb-headers/8201422" TargetMode="External" Id="rId28" /><Relationship Type="http://schemas.openxmlformats.org/officeDocument/2006/relationships/hyperlink" Target="https://nl.mouser.com/ProductDetail/Panasonic/ERJ-2RKF2702X?qs=YMBIwoNQYdVjy3UL%2FjeFIg%3D%3D" TargetMode="External" Id="rId29" /><Relationship Type="http://schemas.openxmlformats.org/officeDocument/2006/relationships/hyperlink" Target="https://nl.mouser.com/ProductDetail/Texas-Instruments/TLV8541DBVR?qs=W0yvOO0ixfHahPSk%252B%252B%2F%252Bsw%3D%3D" TargetMode="External" Id="rId30" /><Relationship Type="http://schemas.openxmlformats.org/officeDocument/2006/relationships/hyperlink" Target="https://nl.mouser.com/ProductDetail/TDK/VLS3015CX-4R7M-1?qs=gZXFycFWdANzf31QH9GBWA%3D%3D" TargetMode="External" Id="rId31" /><Relationship Type="http://schemas.openxmlformats.org/officeDocument/2006/relationships/hyperlink" Target="https://nl.mouser.com/ProductDetail/Nexperia/PTVS12VS1UR115?qs=LMSg3oBIm%2FiWSHvsyxWiLg%3D%3D" TargetMode="External" Id="rId32" /><Relationship Type="http://schemas.openxmlformats.org/officeDocument/2006/relationships/hyperlink" Target="https://nl.rs-online.com/web/p/pcb-headers/8201431" TargetMode="External" Id="rId33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G41"/>
  <sheetViews>
    <sheetView workbookViewId="0">
      <selection activeCell="A1" sqref="A1"/>
    </sheetView>
  </sheetViews>
  <sheetFormatPr baseColWidth="8" defaultRowHeight="15"/>
  <cols>
    <col width="40" customWidth="1" min="1" max="1"/>
    <col width="50" customWidth="1" min="2" max="2"/>
    <col width="40" customWidth="1" min="3" max="3"/>
    <col width="12" customWidth="1" min="4" max="4"/>
    <col width="12" customWidth="1" min="5" max="5"/>
    <col width="12" customWidth="1" min="6" max="6"/>
    <col width="100" customWidth="1" min="7" max="7"/>
  </cols>
  <sheetData>
    <row r="2">
      <c r="A2" s="1" t="inlineStr">
        <is>
          <t>Document:</t>
        </is>
      </c>
      <c r="B2" s="1" t="inlineStr">
        <is>
          <t>TMC6300_HAL</t>
        </is>
      </c>
    </row>
    <row r="3">
      <c r="A3" s="1" t="inlineStr">
        <is>
          <t>Last changed:</t>
        </is>
      </c>
      <c r="B3" s="2" t="n">
        <v>45374</v>
      </c>
    </row>
    <row r="4">
      <c r="A4" s="1" t="inlineStr">
        <is>
          <t>Author:</t>
        </is>
      </c>
      <c r="B4" s="1" t="inlineStr">
        <is>
          <t>Justin Verkade</t>
        </is>
      </c>
    </row>
    <row r="6">
      <c r="A6" s="1" t="inlineStr">
        <is>
          <t>Components</t>
        </is>
      </c>
    </row>
    <row r="7">
      <c r="A7" s="1" t="inlineStr">
        <is>
          <t>Manufacturer number</t>
        </is>
      </c>
      <c r="B7" s="1" t="inlineStr">
        <is>
          <t>Description</t>
        </is>
      </c>
      <c r="C7" s="1" t="inlineStr">
        <is>
          <t>References</t>
        </is>
      </c>
      <c r="D7" s="1" t="inlineStr">
        <is>
          <t>Costs</t>
        </is>
      </c>
      <c r="E7" s="1" t="inlineStr">
        <is>
          <t>Qty</t>
        </is>
      </c>
      <c r="F7" s="1" t="inlineStr">
        <is>
          <t>Total</t>
        </is>
      </c>
      <c r="G7" s="1" t="inlineStr">
        <is>
          <t>Url</t>
        </is>
      </c>
    </row>
    <row r="8">
      <c r="A8" s="1" t="inlineStr">
        <is>
          <t>GRM21BC71E106KE01K</t>
        </is>
      </c>
      <c r="B8" s="1" t="inlineStr">
        <is>
          <t xml:space="preserve">Capacitor 0805 10u  </t>
        </is>
      </c>
      <c r="C8" s="1" t="inlineStr">
        <is>
          <t>C204,C205,C206,C203,C202</t>
        </is>
      </c>
      <c r="D8" s="3" t="n">
        <v>0.335</v>
      </c>
      <c r="E8" s="1" t="n">
        <v>5</v>
      </c>
      <c r="F8" s="3">
        <f>D8 * E8</f>
        <v/>
      </c>
      <c r="G8" s="4" t="inlineStr">
        <is>
          <t>https://nl.mouser.com/ProductDetail/Murata-Electronics/GRM21BC71E106KE01K?qs=By6Nw2ByBD2m3JOqf4AY1Q%3D%3D</t>
        </is>
      </c>
    </row>
    <row r="9">
      <c r="A9" s="1" t="inlineStr">
        <is>
          <t>RC0402FR-7D100KL</t>
        </is>
      </c>
      <c r="B9" s="1" t="inlineStr">
        <is>
          <t xml:space="preserve">Resistor 0402 100k   </t>
        </is>
      </c>
      <c r="C9" s="1" t="inlineStr">
        <is>
          <t>R101,R205,R204,R202,R210,R207,R206,R201,R203</t>
        </is>
      </c>
      <c r="D9" s="3" t="n">
        <v>0.093</v>
      </c>
      <c r="E9" s="1" t="n">
        <v>9</v>
      </c>
      <c r="F9" s="3">
        <f>D9 * E9</f>
        <v/>
      </c>
      <c r="G9" s="4" t="inlineStr">
        <is>
          <t>https://nl.mouser.com/ProductDetail/YAGEO/RC0402FR-7D100KL?qs=F5EMLAvA7IBe5AeajP0LKQ%3D%3D</t>
        </is>
      </c>
    </row>
    <row r="10">
      <c r="A10" s="1" t="inlineStr">
        <is>
          <t>ESD9X12ST5G</t>
        </is>
      </c>
      <c r="B10" s="1" t="inlineStr">
        <is>
          <t xml:space="preserve">ESD/TVS diode SOD-923-2 12V </t>
        </is>
      </c>
      <c r="C10" s="1" t="inlineStr">
        <is>
          <t>D102,D103,D101</t>
        </is>
      </c>
      <c r="D10" s="3" t="n">
        <v>0.205</v>
      </c>
      <c r="E10" s="1" t="n">
        <v>3</v>
      </c>
      <c r="F10" s="3">
        <f>D10 * E10</f>
        <v/>
      </c>
      <c r="G10" s="4" t="inlineStr">
        <is>
          <t>https://nl.mouser.com/ProductDetail/onsemi/ESD9X12ST5G?qs=OSf9jACorvYeEtLjAfCdrQ%3D%3D</t>
        </is>
      </c>
    </row>
    <row r="11">
      <c r="A11" s="1" t="inlineStr">
        <is>
          <t>RC0402FR-7D100KL</t>
        </is>
      </c>
      <c r="B11" s="1" t="inlineStr">
        <is>
          <t xml:space="preserve">Resistor 0402 100k   </t>
        </is>
      </c>
      <c r="C11" s="1" t="inlineStr">
        <is>
          <t>R304,R303</t>
        </is>
      </c>
      <c r="D11" s="3" t="n">
        <v>0.093</v>
      </c>
      <c r="E11" s="1" t="n">
        <v>2</v>
      </c>
      <c r="F11" s="3">
        <f>D11 * E11</f>
        <v/>
      </c>
      <c r="G11" s="4" t="inlineStr">
        <is>
          <t>https://nl.mouser.com/ProductDetail/YAGEO/RC0402FR-7D100KL?qs=F5EMLAvA7IBe5AeajP0LKQ%3D%3D</t>
        </is>
      </c>
    </row>
    <row r="12">
      <c r="A12" s="1" t="inlineStr">
        <is>
          <t>MP1479GTF-Z</t>
        </is>
      </c>
      <c r="B12" s="1" t="inlineStr">
        <is>
          <t xml:space="preserve">Buck converter SOT-563-6 800mV-10V </t>
        </is>
      </c>
      <c r="C12" s="1" t="inlineStr">
        <is>
          <t>IC302,IC301</t>
        </is>
      </c>
      <c r="D12" s="3" t="n">
        <v>0.902</v>
      </c>
      <c r="E12" s="1" t="n">
        <v>2</v>
      </c>
      <c r="F12" s="3">
        <f>D12 * E12</f>
        <v/>
      </c>
      <c r="G12" s="4" t="inlineStr">
        <is>
          <t>https://nl.mouser.com/ProductDetail/Monolithic-Power-Systems-MPS/MP1479GTF-Z?qs=Zz7%252BYVVL6bGk%2F%252B5w%252BBioWg%3D%3D</t>
        </is>
      </c>
    </row>
    <row r="13">
      <c r="A13" s="1" t="inlineStr">
        <is>
          <t>150060AS75000</t>
        </is>
      </c>
      <c r="B13" s="1" t="inlineStr">
        <is>
          <t xml:space="preserve">LED 0603 Amber </t>
        </is>
      </c>
      <c r="C13" s="1" t="inlineStr">
        <is>
          <t>LED103,LED101,LED301,LED102</t>
        </is>
      </c>
      <c r="D13" s="3" t="n">
        <v>0.14</v>
      </c>
      <c r="E13" s="1" t="n">
        <v>4</v>
      </c>
      <c r="F13" s="3">
        <f>D13 * E13</f>
        <v/>
      </c>
      <c r="G13" s="4" t="inlineStr">
        <is>
          <t>https://nl.mouser.com/ProductDetail/Wurth-Elektronik/150060AS75000?qs=d0WKAl%252BL4KbvMBYryeof0Q%3D%3D</t>
        </is>
      </c>
    </row>
    <row r="14">
      <c r="A14" s="1" t="inlineStr">
        <is>
          <t>SZESD8351P2T5G</t>
        </is>
      </c>
      <c r="B14" s="1" t="inlineStr">
        <is>
          <t xml:space="preserve">ESD/TVS diode SOD-923-2 3.3V </t>
        </is>
      </c>
      <c r="C14" s="1" t="inlineStr">
        <is>
          <t>D401,D403,D404</t>
        </is>
      </c>
      <c r="D14" s="3" t="n">
        <v>0.363</v>
      </c>
      <c r="E14" s="1" t="n">
        <v>3</v>
      </c>
      <c r="F14" s="3">
        <f>D14 * E14</f>
        <v/>
      </c>
      <c r="G14" s="4" t="inlineStr">
        <is>
          <t>https://nl.mouser.com/ProductDetail/onsemi/SZESD8351P2T5G?qs=dbuNSGnowt0hk7yUFmffJA%3D%3D</t>
        </is>
      </c>
    </row>
    <row r="15">
      <c r="A15" s="1" t="inlineStr">
        <is>
          <t>STM32L431KBU6</t>
        </is>
      </c>
      <c r="B15" s="1" t="inlineStr">
        <is>
          <t xml:space="preserve">Microcontroller UFQFPN-32 80Mhz </t>
        </is>
      </c>
      <c r="C15" s="1" t="inlineStr">
        <is>
          <t>IC101</t>
        </is>
      </c>
      <c r="D15" s="3" t="n">
        <v>4.56</v>
      </c>
      <c r="E15" s="1" t="n">
        <v>1</v>
      </c>
      <c r="F15" s="3">
        <f>D15 * E15</f>
        <v/>
      </c>
      <c r="G15" s="4" t="inlineStr">
        <is>
          <t>https://nl.mouser.com/ProductDetail/STMicroelectronics/STM32L431KBU6?qs=U58vgkJzipSSkpDs8ltE9g%3D%3D</t>
        </is>
      </c>
    </row>
    <row r="16">
      <c r="A16" s="1" t="inlineStr">
        <is>
          <t>AF0402JR-07220RL</t>
        </is>
      </c>
      <c r="B16" s="1" t="inlineStr">
        <is>
          <t xml:space="preserve">Resistor 0402 220   </t>
        </is>
      </c>
      <c r="C16" s="1" t="inlineStr">
        <is>
          <t>R405,R208,R403,R401</t>
        </is>
      </c>
      <c r="D16" s="3" t="n">
        <v>0.093</v>
      </c>
      <c r="E16" s="1" t="n">
        <v>4</v>
      </c>
      <c r="F16" s="3">
        <f>D16 * E16</f>
        <v/>
      </c>
      <c r="G16" s="4" t="inlineStr">
        <is>
          <t>https://nl.mouser.com/ProductDetail/YAGEO/AF0402JR-07220RL?qs=Ghq3E7L6HNfV8BjGdjwaqw%3D%3D</t>
        </is>
      </c>
    </row>
    <row r="17">
      <c r="A17" s="1" t="inlineStr">
        <is>
          <t>04026C104KAT2A</t>
        </is>
      </c>
      <c r="B17" s="1" t="inlineStr">
        <is>
          <t xml:space="preserve">Capacitor 0402 100n  </t>
        </is>
      </c>
      <c r="C17" s="1" t="inlineStr">
        <is>
          <t>C102,C106,C209,C108,C207,C208,C101,C201,C104,C105,C402,C210,C401,C404</t>
        </is>
      </c>
      <c r="D17" s="3" t="n">
        <v>0.093</v>
      </c>
      <c r="E17" s="1" t="n">
        <v>14</v>
      </c>
      <c r="F17" s="3">
        <f>D17 * E17</f>
        <v/>
      </c>
      <c r="G17" s="4" t="inlineStr">
        <is>
          <t>https://nl.mouser.com/ProductDetail/KYOCERA-AVX/04026C104KAT2A?qs=Q0wCMCRSJ1vLqipDGm0h%252BA%3D%3D</t>
        </is>
      </c>
    </row>
    <row r="18">
      <c r="A18" s="1" t="inlineStr">
        <is>
          <t>AC0402FR-7W47KL</t>
        </is>
      </c>
      <c r="B18" s="1" t="inlineStr">
        <is>
          <t xml:space="preserve">Resistor 0402 47k   </t>
        </is>
      </c>
      <c r="C18" s="1" t="inlineStr">
        <is>
          <t>R305,R306</t>
        </is>
      </c>
      <c r="D18" s="3" t="n">
        <v>0.093</v>
      </c>
      <c r="E18" s="1" t="n">
        <v>2</v>
      </c>
      <c r="F18" s="3">
        <f>D18 * E18</f>
        <v/>
      </c>
      <c r="G18" s="4" t="inlineStr">
        <is>
          <t>https://nl.mouser.com/ProductDetail/YAGEO/AC0402FR-7W47KL?qs=mQk0km4IMDeu%252BLYkO5whnw%3D%3D</t>
        </is>
      </c>
    </row>
    <row r="19">
      <c r="A19" s="1" t="inlineStr">
        <is>
          <t>RT0402FRE07649RL</t>
        </is>
      </c>
      <c r="B19" s="1" t="inlineStr">
        <is>
          <t xml:space="preserve">Resistor 0402 649   </t>
        </is>
      </c>
      <c r="C19" s="1" t="inlineStr">
        <is>
          <t>R311,R109,R108,R105</t>
        </is>
      </c>
      <c r="D19" s="3" t="n">
        <v>0.112</v>
      </c>
      <c r="E19" s="1" t="n">
        <v>4</v>
      </c>
      <c r="F19" s="3">
        <f>D19 * E19</f>
        <v/>
      </c>
      <c r="G19" s="4" t="inlineStr">
        <is>
          <t>https://nl.mouser.com/ProductDetail/YAGEO/RT0402FRE07649RL?qs=sGAEpiMZZMvdGkrng054t98Xz4DA4UW4bL7f7IZrCXc%3D</t>
        </is>
      </c>
    </row>
    <row r="20">
      <c r="A20" s="1" t="inlineStr">
        <is>
          <t>RC0402FR-0740K2L</t>
        </is>
      </c>
      <c r="B20" s="1" t="inlineStr">
        <is>
          <t xml:space="preserve">Resistor 0402 40.2k   </t>
        </is>
      </c>
      <c r="C20" s="1" t="inlineStr">
        <is>
          <t>R308,R106,R310</t>
        </is>
      </c>
      <c r="D20" s="3" t="n">
        <v>0.093</v>
      </c>
      <c r="E20" s="1" t="n">
        <v>3</v>
      </c>
      <c r="F20" s="3">
        <f>D20 * E20</f>
        <v/>
      </c>
      <c r="G20" s="4" t="inlineStr">
        <is>
          <t>https://nl.mouser.com/ProductDetail/YAGEO/RC0402FR-0740K2L?qs=UOUeRUa%252B8Wn56bwc3oChog%3D%3D</t>
        </is>
      </c>
    </row>
    <row r="21">
      <c r="A21" s="1" t="inlineStr">
        <is>
          <t>B8B-PH-K-S_LF__SN_</t>
        </is>
      </c>
      <c r="B21" s="1" t="inlineStr">
        <is>
          <t xml:space="preserve">Connector - 8-pin </t>
        </is>
      </c>
      <c r="C21" s="1" t="inlineStr">
        <is>
          <t>J101</t>
        </is>
      </c>
      <c r="D21" s="3" t="n">
        <v>0.4</v>
      </c>
      <c r="E21" s="1" t="n">
        <v>1</v>
      </c>
      <c r="F21" s="3">
        <f>D21 * E21</f>
        <v/>
      </c>
      <c r="G21" s="4" t="inlineStr">
        <is>
          <t>https://nl.rs-online.com/web/p/pcb-headers/8201444</t>
        </is>
      </c>
    </row>
    <row r="22">
      <c r="A22" s="1" t="inlineStr">
        <is>
          <t>CL21A226MAYNNNE</t>
        </is>
      </c>
      <c r="B22" s="1" t="inlineStr">
        <is>
          <t xml:space="preserve">Capacitor 0805 22u  </t>
        </is>
      </c>
      <c r="C22" s="1" t="inlineStr">
        <is>
          <t>C301,C303,C302,C304</t>
        </is>
      </c>
      <c r="D22" s="3" t="n">
        <v>0.233</v>
      </c>
      <c r="E22" s="1" t="n">
        <v>4</v>
      </c>
      <c r="F22" s="3">
        <f>D22 * E22</f>
        <v/>
      </c>
      <c r="G22" s="4" t="inlineStr">
        <is>
          <t>https://nl.mouser.com/ProductDetail/Samsung-Electro-Mechanics/CL21A226MAYNNNE?qs=xZ%2FP%252Ba9zWqY%2FVvCfXjMhqg%3D%3D</t>
        </is>
      </c>
    </row>
    <row r="23">
      <c r="A23" s="1" t="inlineStr">
        <is>
          <t>CL10A225KO8NNNC</t>
        </is>
      </c>
      <c r="B23" s="1" t="inlineStr">
        <is>
          <t xml:space="preserve">Capacitor 0603 2.2u  </t>
        </is>
      </c>
      <c r="C23" s="1" t="inlineStr">
        <is>
          <t>C403,C103</t>
        </is>
      </c>
      <c r="D23" s="3" t="n">
        <v>0.093</v>
      </c>
      <c r="E23" s="1" t="n">
        <v>2</v>
      </c>
      <c r="F23" s="3">
        <f>D23 * E23</f>
        <v/>
      </c>
      <c r="G23" s="4" t="inlineStr">
        <is>
          <t>https://nl.mouser.com/ProductDetail/Samsung-Electro-Mechanics/CL10A225KO8NNNC?qs=hqM3L16%252BxlecoJxUp5hKOw%3D%3D</t>
        </is>
      </c>
    </row>
    <row r="24">
      <c r="A24" s="1" t="inlineStr">
        <is>
          <t>ERJ-6DSFR12V</t>
        </is>
      </c>
      <c r="B24" s="1" t="inlineStr">
        <is>
          <t xml:space="preserve">Resistor 0805 120m </t>
        </is>
      </c>
      <c r="C24" s="1" t="inlineStr">
        <is>
          <t>R212</t>
        </is>
      </c>
      <c r="D24" s="3" t="n">
        <v>0.419</v>
      </c>
      <c r="E24" s="1" t="n">
        <v>1</v>
      </c>
      <c r="F24" s="3">
        <f>D24 * E24</f>
        <v/>
      </c>
      <c r="G24" s="4" t="inlineStr">
        <is>
          <t>https://nl.mouser.com/ProductDetail/Panasonic/ERJ-6DSFR12V?qs=WO7YBshssFF0LlAZA3Tj0Q%3D%3D</t>
        </is>
      </c>
    </row>
    <row r="25">
      <c r="A25" s="1" t="inlineStr">
        <is>
          <t>BLM15AX102SZ1D</t>
        </is>
      </c>
      <c r="B25" s="1" t="inlineStr">
        <is>
          <t xml:space="preserve">Ferrite bead 0402 1k </t>
        </is>
      </c>
      <c r="C25" s="1" t="inlineStr">
        <is>
          <t>FB101</t>
        </is>
      </c>
      <c r="D25" s="3" t="n">
        <v>0.093</v>
      </c>
      <c r="E25" s="1" t="n">
        <v>1</v>
      </c>
      <c r="F25" s="3">
        <f>D25 * E25</f>
        <v/>
      </c>
      <c r="G25" s="4" t="inlineStr">
        <is>
          <t>https://nl.mouser.com/ProductDetail/Murata-Electronics/BLM15AX102SZ1D?qs=lEfY3O89Aqnho9IqRYLNSw%3D%3D</t>
        </is>
      </c>
    </row>
    <row r="26">
      <c r="A26" s="1" t="inlineStr">
        <is>
          <t>GRM155C81E105KE11J</t>
        </is>
      </c>
      <c r="B26" s="1" t="inlineStr">
        <is>
          <t xml:space="preserve">Capacitor 0402 1u  </t>
        </is>
      </c>
      <c r="C26" s="1" t="inlineStr">
        <is>
          <t>C107</t>
        </is>
      </c>
      <c r="D26" s="3" t="n">
        <v>0.093</v>
      </c>
      <c r="E26" s="1" t="n">
        <v>1</v>
      </c>
      <c r="F26" s="3">
        <f>D26 * E26</f>
        <v/>
      </c>
      <c r="G26" s="4" t="inlineStr">
        <is>
          <t>https://nl.mouser.com/ProductDetail/Murata-Electronics/GRM155C81E105KE11J?qs=hNud%2FORuBR0msnbqee6%2FPw%3D%3D</t>
        </is>
      </c>
    </row>
    <row r="27">
      <c r="A27" s="1" t="inlineStr">
        <is>
          <t>20021121-00006T4LF</t>
        </is>
      </c>
      <c r="B27" s="1" t="inlineStr">
        <is>
          <t xml:space="preserve">Connector - 6-pin </t>
        </is>
      </c>
      <c r="C27" s="1" t="inlineStr">
        <is>
          <t>J104</t>
        </is>
      </c>
      <c r="D27" s="3" t="n">
        <v>0.5669999999999999</v>
      </c>
      <c r="E27" s="1" t="n">
        <v>1</v>
      </c>
      <c r="F27" s="3">
        <f>D27 * E27</f>
        <v/>
      </c>
      <c r="G27" s="4" t="inlineStr">
        <is>
          <t>https://nl.mouser.com/ProductDetail/Amphenol-FCI/20021121-00006T4LF?qs=oJs1R%252BxK6kTRYpFukouk8Q%3D%3D</t>
        </is>
      </c>
    </row>
    <row r="28">
      <c r="A28" s="1" t="inlineStr">
        <is>
          <t>TMC6300-LA</t>
        </is>
      </c>
      <c r="B28" s="1" t="inlineStr">
        <is>
          <t xml:space="preserve">Motor driver QFN-20 BLDC </t>
        </is>
      </c>
      <c r="C28" s="1" t="inlineStr">
        <is>
          <t>IC201</t>
        </is>
      </c>
      <c r="D28" s="3" t="n">
        <v>2.26</v>
      </c>
      <c r="E28" s="1" t="n">
        <v>1</v>
      </c>
      <c r="F28" s="3">
        <f>D28 * E28</f>
        <v/>
      </c>
      <c r="G28" s="4" t="inlineStr">
        <is>
          <t>https://nl.mouser.com/ProductDetail/ADI-Trinamic/TMC6300-LA-T?qs=TiOZkKH1s2SPDan6zA6fKg%3D%3D</t>
        </is>
      </c>
    </row>
    <row r="29">
      <c r="A29" s="1" t="inlineStr">
        <is>
          <t>RC0402FR-0713KL</t>
        </is>
      </c>
      <c r="B29" s="1" t="inlineStr">
        <is>
          <t xml:space="preserve">Resistor 0402 13k   </t>
        </is>
      </c>
      <c r="C29" s="1" t="inlineStr">
        <is>
          <t>R309,R107</t>
        </is>
      </c>
      <c r="D29" s="3" t="n">
        <v>0.093</v>
      </c>
      <c r="E29" s="1" t="n">
        <v>2</v>
      </c>
      <c r="F29" s="3">
        <f>D29 * E29</f>
        <v/>
      </c>
      <c r="G29" s="4" t="inlineStr">
        <is>
          <t>https://nl.mouser.com/ProductDetail/YAGEO/RC0402FR-0713KL?qs=sxZXDnvRBEhPjc%252B9C6HVrA%3D%3D</t>
        </is>
      </c>
    </row>
    <row r="30">
      <c r="A30" s="1" t="inlineStr">
        <is>
          <t>SZESD9101P2T5G</t>
        </is>
      </c>
      <c r="B30" s="1" t="inlineStr">
        <is>
          <t xml:space="preserve">ESD/TVS diode SOD-923-2 5V </t>
        </is>
      </c>
      <c r="C30" s="1" t="inlineStr">
        <is>
          <t>D402</t>
        </is>
      </c>
      <c r="D30" s="3" t="n">
        <v>0.428</v>
      </c>
      <c r="E30" s="1" t="n">
        <v>1</v>
      </c>
      <c r="F30" s="3">
        <f>D30 * E30</f>
        <v/>
      </c>
      <c r="G30" s="4" t="inlineStr">
        <is>
          <t>https://nl.mouser.com/ProductDetail/onsemi/SZESD9101P2T5G?qs=5aG0NVq1C4yTUV3vL3eSQg%3D%3D</t>
        </is>
      </c>
    </row>
    <row r="31">
      <c r="A31" s="1" t="inlineStr">
        <is>
          <t>CRCW04022K20JNED</t>
        </is>
      </c>
      <c r="B31" s="1" t="inlineStr">
        <is>
          <t xml:space="preserve">Resistor 0402 2.2k   </t>
        </is>
      </c>
      <c r="C31" s="1" t="inlineStr">
        <is>
          <t>R103,R402,R102,R104,R406,R404,R209</t>
        </is>
      </c>
      <c r="D31" s="3" t="n">
        <v>0.093</v>
      </c>
      <c r="E31" s="1" t="n">
        <v>7</v>
      </c>
      <c r="F31" s="3">
        <f>D31 * E31</f>
        <v/>
      </c>
      <c r="G31" s="4" t="inlineStr">
        <is>
          <t>https://nl.mouser.com/ProductDetail/Vishay-Dale/CRCW04022K20JNED?qs=hD42E%2F8yzjr994JNQ8Enjw%3D%3D</t>
        </is>
      </c>
    </row>
    <row r="32">
      <c r="A32" s="1" t="inlineStr">
        <is>
          <t>RC0402JR-0710RP</t>
        </is>
      </c>
      <c r="B32" s="1" t="inlineStr">
        <is>
          <t xml:space="preserve">Resistor 0402 10   </t>
        </is>
      </c>
      <c r="C32" s="1" t="inlineStr">
        <is>
          <t>R301,R302</t>
        </is>
      </c>
      <c r="D32" s="3" t="n">
        <v>0.093</v>
      </c>
      <c r="E32" s="1" t="n">
        <v>2</v>
      </c>
      <c r="F32" s="3">
        <f>D32 * E32</f>
        <v/>
      </c>
      <c r="G32" s="4" t="inlineStr">
        <is>
          <t>https://nl.mouser.com/ProductDetail/YAGEO/RC0402JR-0710RP?qs=oypCK0zG324s%252BbbL7ccvUA%3D%3D</t>
        </is>
      </c>
    </row>
    <row r="33">
      <c r="A33" s="1" t="inlineStr">
        <is>
          <t>RC0402FR-077K68L</t>
        </is>
      </c>
      <c r="B33" s="1" t="inlineStr">
        <is>
          <t xml:space="preserve">Resistor 0402 7.68k   </t>
        </is>
      </c>
      <c r="C33" s="1" t="inlineStr">
        <is>
          <t>R307</t>
        </is>
      </c>
      <c r="D33" s="3" t="n">
        <v>0.093</v>
      </c>
      <c r="E33" s="1" t="n">
        <v>1</v>
      </c>
      <c r="F33" s="3">
        <f>D33 * E33</f>
        <v/>
      </c>
      <c r="G33" s="4" t="inlineStr">
        <is>
          <t>https://nl.mouser.com/ProductDetail/YAGEO/RC0402FR-077K68L?qs=Is6ZsIPfHkasmjGY7J9QlA%3D%3D</t>
        </is>
      </c>
    </row>
    <row r="34">
      <c r="A34" s="1" t="inlineStr">
        <is>
          <t>TMK107BJ105KA-T</t>
        </is>
      </c>
      <c r="B34" s="1" t="inlineStr">
        <is>
          <t xml:space="preserve">Capacitor 0603 1u  </t>
        </is>
      </c>
      <c r="C34" s="1" t="inlineStr">
        <is>
          <t>C305,C306</t>
        </is>
      </c>
      <c r="D34" s="3" t="n">
        <v>0.093</v>
      </c>
      <c r="E34" s="1" t="n">
        <v>2</v>
      </c>
      <c r="F34" s="3">
        <f>D34 * E34</f>
        <v/>
      </c>
      <c r="G34" s="4" t="inlineStr">
        <is>
          <t>https://nl.mouser.com/ProductDetail/TAIYO-YUDEN/TMK107BJ105KA-T?qs=PzICbMaShUeN5muIUMy52A%3D%3D</t>
        </is>
      </c>
    </row>
    <row r="35">
      <c r="A35" s="1" t="inlineStr">
        <is>
          <t>B2B-PH-K-S_LF__SN_</t>
        </is>
      </c>
      <c r="B35" s="1" t="inlineStr">
        <is>
          <t xml:space="preserve">Connector - 2-pin </t>
        </is>
      </c>
      <c r="C35" s="1" t="inlineStr">
        <is>
          <t>J103</t>
        </is>
      </c>
      <c r="D35" s="3" t="n">
        <v>0.156</v>
      </c>
      <c r="E35" s="1" t="n">
        <v>1</v>
      </c>
      <c r="F35" s="3">
        <f>D35 * E35</f>
        <v/>
      </c>
      <c r="G35" s="4" t="inlineStr">
        <is>
          <t>https://nl.rs-online.com/web/p/pcb-headers/8201422</t>
        </is>
      </c>
    </row>
    <row r="36">
      <c r="A36" s="1" t="inlineStr">
        <is>
          <t>ERJ-2RKF2702X</t>
        </is>
      </c>
      <c r="B36" s="1" t="inlineStr">
        <is>
          <t xml:space="preserve">Resistor 0402 27k   </t>
        </is>
      </c>
      <c r="C36" s="1" t="inlineStr">
        <is>
          <t>R211</t>
        </is>
      </c>
      <c r="D36" s="3" t="n">
        <v>0.093</v>
      </c>
      <c r="E36" s="1" t="n">
        <v>1</v>
      </c>
      <c r="F36" s="3">
        <f>D36 * E36</f>
        <v/>
      </c>
      <c r="G36" s="4" t="inlineStr">
        <is>
          <t>https://nl.mouser.com/ProductDetail/Panasonic/ERJ-2RKF2702X?qs=YMBIwoNQYdVjy3UL%2FjeFIg%3D%3D</t>
        </is>
      </c>
    </row>
    <row r="37">
      <c r="A37" s="1" t="inlineStr">
        <is>
          <t>TLV8541DBVR</t>
        </is>
      </c>
      <c r="B37" s="1" t="inlineStr">
        <is>
          <t xml:space="preserve">Opamp SOT-23-5 3.6V </t>
        </is>
      </c>
      <c r="C37" s="1" t="inlineStr">
        <is>
          <t>IC202</t>
        </is>
      </c>
      <c r="D37" s="3" t="n">
        <v>0.837</v>
      </c>
      <c r="E37" s="1" t="n">
        <v>1</v>
      </c>
      <c r="F37" s="3">
        <f>D37 * E37</f>
        <v/>
      </c>
      <c r="G37" s="4" t="inlineStr">
        <is>
          <t>https://nl.mouser.com/ProductDetail/Texas-Instruments/TLV8541DBVR?qs=W0yvOO0ixfHahPSk%252B%252B%2F%252Bsw%3D%3D</t>
        </is>
      </c>
    </row>
    <row r="38">
      <c r="A38" s="1" t="inlineStr">
        <is>
          <t>VLS3015CX-4R7M-1</t>
        </is>
      </c>
      <c r="B38" s="1" t="inlineStr">
        <is>
          <t xml:space="preserve">Inductor 3x3x1.5mm 4.7u </t>
        </is>
      </c>
      <c r="C38" s="1" t="inlineStr">
        <is>
          <t>L302,L301</t>
        </is>
      </c>
      <c r="D38" s="3" t="n">
        <v>0.307</v>
      </c>
      <c r="E38" s="1" t="n">
        <v>2</v>
      </c>
      <c r="F38" s="3">
        <f>D38 * E38</f>
        <v/>
      </c>
      <c r="G38" s="4" t="inlineStr">
        <is>
          <t>https://nl.mouser.com/ProductDetail/TDK/VLS3015CX-4R7M-1?qs=gZXFycFWdANzf31QH9GBWA%3D%3D</t>
        </is>
      </c>
    </row>
    <row r="39">
      <c r="A39" s="1" t="inlineStr">
        <is>
          <t>PTVS12VS1UR,115</t>
        </is>
      </c>
      <c r="B39" s="1" t="inlineStr">
        <is>
          <t xml:space="preserve">ESD/TVS diode SOD-123-2 12V </t>
        </is>
      </c>
      <c r="C39" s="1" t="inlineStr">
        <is>
          <t>D301</t>
        </is>
      </c>
      <c r="D39" s="3" t="n">
        <v>0.353</v>
      </c>
      <c r="E39" s="1" t="n">
        <v>1</v>
      </c>
      <c r="F39" s="3">
        <f>D39 * E39</f>
        <v/>
      </c>
      <c r="G39" s="4" t="inlineStr">
        <is>
          <t>https://nl.mouser.com/ProductDetail/Nexperia/PTVS12VS1UR115?qs=LMSg3oBIm%2FiWSHvsyxWiLg%3D%3D</t>
        </is>
      </c>
    </row>
    <row r="40">
      <c r="A40" s="1" t="inlineStr">
        <is>
          <t>B3B-PH-K-S_LF__SN_</t>
        </is>
      </c>
      <c r="B40" s="1" t="inlineStr">
        <is>
          <t xml:space="preserve">Connector - 3-pin </t>
        </is>
      </c>
      <c r="C40" s="1" t="inlineStr">
        <is>
          <t>J102</t>
        </is>
      </c>
      <c r="D40" s="3" t="n">
        <v>0.048</v>
      </c>
      <c r="E40" s="1" t="n">
        <v>1</v>
      </c>
      <c r="F40" s="3">
        <f>D40 * E40</f>
        <v/>
      </c>
      <c r="G40" s="4" t="inlineStr">
        <is>
          <t>https://nl.rs-online.com/web/p/pcb-headers/8201431</t>
        </is>
      </c>
    </row>
    <row r="41">
      <c r="E41" s="1" t="inlineStr">
        <is>
          <t>Total:</t>
        </is>
      </c>
      <c r="F41" s="3">
        <f>SUM(F8:F40)</f>
        <v/>
      </c>
    </row>
  </sheetData>
  <hyperlinks>
    <hyperlink ref="G8" r:id="rId1"/>
    <hyperlink ref="G9" r:id="rId2"/>
    <hyperlink ref="G10" r:id="rId3"/>
    <hyperlink ref="G11" r:id="rId4"/>
    <hyperlink ref="G12" r:id="rId5"/>
    <hyperlink ref="G13" r:id="rId6"/>
    <hyperlink ref="G14" r:id="rId7"/>
    <hyperlink ref="G15" r:id="rId8"/>
    <hyperlink ref="G16" r:id="rId9"/>
    <hyperlink ref="G17" r:id="rId10"/>
    <hyperlink ref="G18" r:id="rId11"/>
    <hyperlink ref="G19" r:id="rId12"/>
    <hyperlink ref="G20" r:id="rId13"/>
    <hyperlink ref="G21" r:id="rId14"/>
    <hyperlink ref="G22" r:id="rId15"/>
    <hyperlink ref="G23" r:id="rId16"/>
    <hyperlink ref="G24" r:id="rId17"/>
    <hyperlink ref="G25" r:id="rId18"/>
    <hyperlink ref="G26" r:id="rId19"/>
    <hyperlink ref="G27" r:id="rId20"/>
    <hyperlink ref="G28" r:id="rId21"/>
    <hyperlink ref="G29" r:id="rId22"/>
    <hyperlink ref="G30" r:id="rId23"/>
    <hyperlink ref="G31" r:id="rId24"/>
    <hyperlink ref="G32" r:id="rId25"/>
    <hyperlink ref="G33" r:id="rId26"/>
    <hyperlink ref="G34" r:id="rId27"/>
    <hyperlink ref="G35" r:id="rId28"/>
    <hyperlink ref="G36" r:id="rId29"/>
    <hyperlink ref="G37" r:id="rId30"/>
    <hyperlink ref="G38" r:id="rId31"/>
    <hyperlink ref="G39" r:id="rId32"/>
    <hyperlink ref="G40" r:id="rId33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2024-03-23T00:12:35Z</dcterms:created>
  <dcterms:modified xsi:type="dcterms:W3CDTF">2024-03-23T00:12:35Z</dcterms:modified>
</cp:coreProperties>
</file>