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hw5410_psu_edu/Documents/"/>
    </mc:Choice>
  </mc:AlternateContent>
  <xr:revisionPtr revIDLastSave="692" documentId="8_{34FB7BC4-B7DE-4749-9BB7-BD6A957E5254}" xr6:coauthVersionLast="47" xr6:coauthVersionMax="47" xr10:uidLastSave="{501E9934-DBFA-E443-A88A-1833736659FB}"/>
  <bookViews>
    <workbookView xWindow="0" yWindow="760" windowWidth="30240" windowHeight="18140" xr2:uid="{B183C5EC-826B-0345-BFC1-89C519CAF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2" i="1"/>
</calcChain>
</file>

<file path=xl/sharedStrings.xml><?xml version="1.0" encoding="utf-8"?>
<sst xmlns="http://schemas.openxmlformats.org/spreadsheetml/2006/main" count="830" uniqueCount="304">
  <si>
    <t>Campaign Name</t>
  </si>
  <si>
    <t>Sent Date</t>
  </si>
  <si>
    <t>Total Recipients</t>
  </si>
  <si>
    <t>Opens</t>
  </si>
  <si>
    <t>Clicks</t>
  </si>
  <si>
    <t>Bounces</t>
  </si>
  <si>
    <t>Unsubscriptions</t>
  </si>
  <si>
    <t>Spam Complaints</t>
  </si>
  <si>
    <t>Tags</t>
  </si>
  <si>
    <t>Email Format</t>
  </si>
  <si>
    <t>AMFS Fanfare SHORT 2024-12-13</t>
  </si>
  <si>
    <t>EmailBuilder</t>
  </si>
  <si>
    <t>AMFS Fanfare SHORT 2025-04-29</t>
  </si>
  <si>
    <t>Subject</t>
  </si>
  <si>
    <t>AvonOldFarms_DA_LegacyChallenge_2025-4-10</t>
  </si>
  <si>
    <t>AvonOldFarms_IRA_PC_2025-4-22</t>
  </si>
  <si>
    <t>IRA</t>
  </si>
  <si>
    <t>AvonOldFarms_CGA_PC_2025-06-02</t>
  </si>
  <si>
    <t>2025||CGA</t>
  </si>
  <si>
    <t>Brewster DKIM Test 2024-12-16</t>
  </si>
  <si>
    <t>Client</t>
  </si>
  <si>
    <t>Brewster Academy</t>
  </si>
  <si>
    <t>Aspen Music Festival and School</t>
  </si>
  <si>
    <t>Avon Old Farms Visions</t>
  </si>
  <si>
    <t>BGR Visions 2024-12-13</t>
  </si>
  <si>
    <t>BGR Visions 2025-04-08</t>
  </si>
  <si>
    <t>Bureau of Govt Research</t>
  </si>
  <si>
    <t>Good Advisor Summer/Fall 2024 (3 of 3)</t>
  </si>
  <si>
    <t>Good Advisor Winter 2024 (1 of 3)</t>
  </si>
  <si>
    <t>Good Advisor Spring 2025 (2 of 3)</t>
  </si>
  <si>
    <t>Catholic Foundation Techniques</t>
  </si>
  <si>
    <t>CMNW Visions 2024-07-01</t>
  </si>
  <si>
    <t>CMNW Visions 2025-05-06</t>
  </si>
  <si>
    <t>Chamber Music NW</t>
  </si>
  <si>
    <t>Chapin School</t>
  </si>
  <si>
    <t>Chapin "Life Stages" Postcard 2024-11-13</t>
  </si>
  <si>
    <t>Time</t>
  </si>
  <si>
    <t>CHM_MakeAWillMonth_2024-08-06</t>
  </si>
  <si>
    <t>CHM_YearEnd_2024-12-19</t>
  </si>
  <si>
    <t>CHM_QCD_2025-03-18</t>
  </si>
  <si>
    <t>Computer History Museum</t>
  </si>
  <si>
    <t>Creighton Techniques 3Q24 2024-08-28</t>
  </si>
  <si>
    <t>Creighton Techniques 4Q24 (2/4)</t>
  </si>
  <si>
    <t>Creighton Techniques</t>
  </si>
  <si>
    <t>Emerson Health Giving 2025-02-28</t>
  </si>
  <si>
    <t>Emerson Health</t>
  </si>
  <si>
    <t>Family Promise Visions 2024-06-21</t>
  </si>
  <si>
    <t>Family Promise Visions 2024-10-24</t>
  </si>
  <si>
    <t>Family Promise Visions 2025-06-05</t>
  </si>
  <si>
    <t>Family Promise</t>
  </si>
  <si>
    <t>Date Entered</t>
  </si>
  <si>
    <t>Franklin_College_Make_a_Will_2024-08-05</t>
  </si>
  <si>
    <t>Franklin_Year-End_2024-10-28</t>
  </si>
  <si>
    <t>Franklin_Tax-Time_2025-02-04</t>
  </si>
  <si>
    <t>Franklin_CGA_2025-05-15</t>
  </si>
  <si>
    <t>Franklin College</t>
  </si>
  <si>
    <t>Fremont DAF PC 2024-11-19</t>
  </si>
  <si>
    <t>Fremont Web Launch PC 2025-01-21</t>
  </si>
  <si>
    <t>Fremont Area Community Fnd</t>
  </si>
  <si>
    <t>Gateway DKIM Test 2025-01-03</t>
  </si>
  <si>
    <t>Gateway Website Launch</t>
  </si>
  <si>
    <t>Gateway</t>
  </si>
  <si>
    <t>Guiding Eyes</t>
  </si>
  <si>
    <t>Guiding_Eyes_Year-End_2024-11-19</t>
  </si>
  <si>
    <t>Historic Milwaukee Visions 2024-07-12</t>
  </si>
  <si>
    <t>Life Stages</t>
  </si>
  <si>
    <t>Historic Milwaukee Visions 2024-10-07</t>
  </si>
  <si>
    <t>Year-End</t>
  </si>
  <si>
    <t>Historic Milwaukee Visions 2025-04-08</t>
  </si>
  <si>
    <t>Historic Milwaukee Visions</t>
  </si>
  <si>
    <t>InterVarsity Faithful Generosity Fall 2024</t>
  </si>
  <si>
    <t>InterVarsity DKIM TEST 2025-01-16</t>
  </si>
  <si>
    <t>InterVarsity Survey Email 1 - 2025-03-21</t>
  </si>
  <si>
    <t>InterVarsity Survey Email 2 - REMINDER</t>
  </si>
  <si>
    <t>InterVarsity Survey Email 3 - LAST CHANCE</t>
  </si>
  <si>
    <t>InterVarsity Survey Email 3 - THANK YOU</t>
  </si>
  <si>
    <t>InterVarsity Faithful Generosity 2025-04-29</t>
  </si>
  <si>
    <t>InterVarsity</t>
  </si>
  <si>
    <t>NYIT_DKIM_TEST_2024-12-16</t>
  </si>
  <si>
    <t>NYIT_CGA_Mailer_2024-12-20</t>
  </si>
  <si>
    <t>New York Institute Technology</t>
  </si>
  <si>
    <t>Newfields Legacy Mailer 2024</t>
  </si>
  <si>
    <t>Newfields Legacy Circle Links Spring 2025</t>
  </si>
  <si>
    <t>Newfields</t>
  </si>
  <si>
    <t>OXY IRA Mailer 2024-06-25</t>
  </si>
  <si>
    <t>OXY CGA Mailer 2025-4-2 DO NOT DUPLICATE</t>
  </si>
  <si>
    <t>Occidental</t>
  </si>
  <si>
    <t>Pilots to the Rescue Visions 2024-06-21</t>
  </si>
  <si>
    <t>Pilots to the Rescue Visions 2024-11-08</t>
  </si>
  <si>
    <t>Pilots to the Rescue Visions</t>
  </si>
  <si>
    <t>Future Notes "Blended Gifts" 2024</t>
  </si>
  <si>
    <t>Future Notes "Year-End" 2024</t>
  </si>
  <si>
    <t>Future Notes IRA 2025-05-06</t>
  </si>
  <si>
    <t>Pittsburgh Symphony</t>
  </si>
  <si>
    <t>Miami Valley VISIONS 2024-06-21</t>
  </si>
  <si>
    <t>Mix</t>
  </si>
  <si>
    <t>Good Samaritan VISIONS 2024-06-21</t>
  </si>
  <si>
    <t>Atrium VISIONS 2024-06-21</t>
  </si>
  <si>
    <t>Atrium VISIONS 2024-10-28</t>
  </si>
  <si>
    <t>Atrium VISIONS 2025-03-24</t>
  </si>
  <si>
    <t>Premier Health</t>
  </si>
  <si>
    <t>MIS_Mission_Legacy_2024-08</t>
  </si>
  <si>
    <t>2024||Legacy</t>
  </si>
  <si>
    <t>PHC_Holy_Cross_Legacy_2024-08</t>
  </si>
  <si>
    <t>LCM_Little_Co_Mary_Legacy 2024-08</t>
  </si>
  <si>
    <t>PSJ_Saint_Joseph_Fnd_Legacy_2024-08</t>
  </si>
  <si>
    <t>PTZ_Tarzana_Legacy_2024-08</t>
  </si>
  <si>
    <t>QVH_Queen_Valley_Legacy_2024-08</t>
  </si>
  <si>
    <t>RMF_Redwood_Legacy_2024-08</t>
  </si>
  <si>
    <t>SJE_St_Jo_Hosp_Fnd_Eureka_Legacy_2024-08</t>
  </si>
  <si>
    <t>SJO_St_Joseph_Hosp_Fnd_Legacy_2024-08</t>
  </si>
  <si>
    <t>SRF_Santa_Rosa_Legacy_2024-08</t>
  </si>
  <si>
    <t>STJ_St_Jude_Legacy_2024-08</t>
  </si>
  <si>
    <t>STM_St_Mary_Legacy_2024-08</t>
  </si>
  <si>
    <t>LCM_Little_Co_Mary_Estate_Planning_Seminar</t>
  </si>
  <si>
    <t>LCM_Little_Co_Mary_Estate_Planning_Seminar 2</t>
  </si>
  <si>
    <t>MIS_Mission_Legacy_2024-10</t>
  </si>
  <si>
    <t>PHC_Holy_Cross_Legacy_2024-10</t>
  </si>
  <si>
    <t>LCM_Little_Co_Mary_Legacy 2024-10</t>
  </si>
  <si>
    <t>PSJ_Saint_Joseph_Fnd_Legacy_2024-10</t>
  </si>
  <si>
    <t>PTZ_Tarzana_Legacy_2024-10</t>
  </si>
  <si>
    <t>QVH_Queen_Valley_Legacy_2024-10</t>
  </si>
  <si>
    <t>SJO_St_Joseph_Hosp_Fnd_Legacy_2024-10</t>
  </si>
  <si>
    <t>SRF_Santa_Rosa_Legacy_2024-10</t>
  </si>
  <si>
    <t>STJ_St_Jude_Legacy_2024-10</t>
  </si>
  <si>
    <t>STM_St_Mary_Legacy_2024-10</t>
  </si>
  <si>
    <t>MIS_CRT_TM_2025-05-10</t>
  </si>
  <si>
    <t>2025||CRT</t>
  </si>
  <si>
    <t>LCM_Little_Co_Mary_CRT_TM_2025-05-10</t>
  </si>
  <si>
    <t>SJO_St_Joseph_Hosp_Fnd_Orange_CRT_TM_2025-05-10</t>
  </si>
  <si>
    <t>SJE_St_Joseph_Hosp_Fnd_Eureka_CRT_TM_2025-05-10</t>
  </si>
  <si>
    <t>RMF_Redwood_CRT_TM_2025-05-10</t>
  </si>
  <si>
    <t>PHC_Holy_Cross_CRT_TM_2025-05-10</t>
  </si>
  <si>
    <t>PTZ_Tarzana_CRT_TM_2025-05-10</t>
  </si>
  <si>
    <t>SRF_Santa_Rosa_CRT_TM_2025-05-10</t>
  </si>
  <si>
    <t>STM_St_Mary_CRT_TM_2025-05-10</t>
  </si>
  <si>
    <t>STJ_St_Jude_CRT_TM_2025-05-10</t>
  </si>
  <si>
    <t>PSJ_Saint_Joseph_Fnd_CRT_TM_2025-05-10</t>
  </si>
  <si>
    <t>Providence / St. Joseph</t>
  </si>
  <si>
    <t>Sacramento Philharmonic</t>
  </si>
  <si>
    <t>Sacramento Philharmonic Visions 2025-4-11</t>
  </si>
  <si>
    <t>Salvation Army Indiana</t>
  </si>
  <si>
    <t>Salvation Army IN IRA 2024-10-29</t>
  </si>
  <si>
    <t>Fanfare: Create Your Legacy at the AMFS</t>
  </si>
  <si>
    <t>Centennial Legacy Challenge</t>
  </si>
  <si>
    <t>Explore the Benefits of Giving from Your IRA</t>
  </si>
  <si>
    <t>Make a difference. Build a lasting legacy.</t>
  </si>
  <si>
    <t>Brewster DKIM Test</t>
  </si>
  <si>
    <t>BGR 1932 Club Legacy Newsletter: Fall 2024</t>
  </si>
  <si>
    <t>BGR 1932 Club Legacy Newsletter: Spring 2025</t>
  </si>
  <si>
    <t>The Good Advisor: Life Income Gifts</t>
  </si>
  <si>
    <t>The Good Advisor: Talking to Clients About Giving Through Wills and Trusts</t>
  </si>
  <si>
    <t>The Good Advisor: Help Clients Turn a Tax Hit Into a Tax Advantage</t>
  </si>
  <si>
    <t>Visions: a Planned Giving Newsletter from CMNW</t>
  </si>
  <si>
    <t>Creating a Legacy is a Lifelong Journey</t>
  </si>
  <si>
    <t>Shape your legacy. Secure our future.</t>
  </si>
  <si>
    <t>Celebrate. Reflect. Give.</t>
  </si>
  <si>
    <t>Use your IRA to change lives.</t>
  </si>
  <si>
    <t>Unique Giving Options for Farmers and Ranchers</t>
  </si>
  <si>
    <t>Talking to Clients About Giving Through Wills and Trusts</t>
  </si>
  <si>
    <t>From Saving to Giving</t>
  </si>
  <si>
    <t>Family Promise Presents: The Promise Fund Newsletter</t>
  </si>
  <si>
    <t>Future Franklin College students need your help</t>
  </si>
  <si>
    <t>Give Wisely, Impact Greatly</t>
  </si>
  <si>
    <t>Is a CGA a good fit? Now is a good time to find out.</t>
  </si>
  <si>
    <t>Make a gift that is local, personal and meaningful</t>
  </si>
  <si>
    <t>Explore our new online resources today!</t>
  </si>
  <si>
    <t>DKIM TEST: Give the gift of hope and healing.</t>
  </si>
  <si>
    <t>Give the gift of hope and healing.</t>
  </si>
  <si>
    <t>The Mix: A Planned Giving Newsletter from Historic Milwaukee</t>
  </si>
  <si>
    <t>InterVarsity DKIM TEST ONLY</t>
  </si>
  <si>
    <t>Turn your passion for our ministry into your legacy</t>
  </si>
  <si>
    <t>Reminder: the InterVarsity survey closes in 3 days</t>
  </si>
  <si>
    <t>Last Chance! The InterVarsity survey closes tomorrow.</t>
  </si>
  <si>
    <t>Faithful Generosity: Anyone Can Leave a Legacy</t>
  </si>
  <si>
    <t>NYIT DKIM Test</t>
  </si>
  <si>
    <t>Grow your legacy story beautifully with Newfields.</t>
  </si>
  <si>
    <t>Newfields: Turn Your IRA into a Force for Good</t>
  </si>
  <si>
    <t>Explore the benefits of giving from your IRA.</t>
  </si>
  <si>
    <t>Preserve the Future of an Occidental Education</t>
  </si>
  <si>
    <t>From the Cockpit: A Planned Giving Newsletter from Pilots To The Rescue</t>
  </si>
  <si>
    <t>Blended Gifts: An Art and A Science</t>
  </si>
  <si>
    <t>A Personal Approach</t>
  </si>
  <si>
    <t>The Good You Can Do</t>
  </si>
  <si>
    <t>Miami Valley Hospital Foundation Presents: Directions in Personal Planning</t>
  </si>
  <si>
    <t>Good Samaritan Foundation-Dayton Presents: Directions in Personal Planning</t>
  </si>
  <si>
    <t>Atrium Medical Center Foundation Presents: Directions in Personal Planning</t>
  </si>
  <si>
    <t>Anyone can leave a legacy. What will yours be?</t>
  </si>
  <si>
    <t>Join us for a complimentary estate planning seminar</t>
  </si>
  <si>
    <t>Make an impact.</t>
  </si>
  <si>
    <t>Turn Your IRA into a Force for Good</t>
  </si>
  <si>
    <t>Hope. Compassion. Love</t>
  </si>
  <si>
    <t>Faithful Generosity: Year-End Giving Strategies</t>
  </si>
  <si>
    <t>Sayre School Website Launch 2025-03-20</t>
  </si>
  <si>
    <t>Sayre School Visions 2025-06-05</t>
  </si>
  <si>
    <t>2025||IRA||Visions</t>
  </si>
  <si>
    <t>Sayre School</t>
  </si>
  <si>
    <t>2nd Pres Visions 2024-06-28</t>
  </si>
  <si>
    <t>2nd Pres Visions 2024-12-13</t>
  </si>
  <si>
    <t>2nd Pres Visions 2025-4-2</t>
  </si>
  <si>
    <t>Second Presbyterian</t>
  </si>
  <si>
    <t>TJC_Visions_2024-12-08</t>
  </si>
  <si>
    <t>TJC_Visions_2025-04-22</t>
  </si>
  <si>
    <t>Tyler Jr College</t>
  </si>
  <si>
    <t>UCSD_e-Tech_3Q24 (1 of 4)</t>
  </si>
  <si>
    <t>UCSD_e-Tech_4Q24 (2 of 4)</t>
  </si>
  <si>
    <t>UCSD Techniques 1Q25 (3/4)</t>
  </si>
  <si>
    <t>US San Diego e-Tech</t>
  </si>
  <si>
    <t>UMass Boston BestPractices TM 2024-06-12</t>
  </si>
  <si>
    <t>Best Practices</t>
  </si>
  <si>
    <t>UMass Chan BestPractices TM 2024-06-12</t>
  </si>
  <si>
    <t>UMass Dartmouth BestPractices TM 2024-06-12</t>
  </si>
  <si>
    <t>UMass Lowell BestPractices TM 2024-06-12</t>
  </si>
  <si>
    <t>UMass Boston Legacy TM 2024-08-15</t>
  </si>
  <si>
    <t>Wills</t>
  </si>
  <si>
    <t>UMass Dartmouth Legacy 2024-08-15</t>
  </si>
  <si>
    <t>UMass Lowell Legacy 2024-08-15</t>
  </si>
  <si>
    <t>UMass Techniques 4Q24 (4/4)</t>
  </si>
  <si>
    <t>UMass Lowell YE 2024-11-25</t>
  </si>
  <si>
    <t>Year End</t>
  </si>
  <si>
    <t>UMass Dartmouth YE 2024-11-25</t>
  </si>
  <si>
    <t>UMass Chan YE 2024-11-25</t>
  </si>
  <si>
    <t>UMass Boston YE TM 2024-11-25</t>
  </si>
  <si>
    <t>UMass Dartmouth Tax Time TM 2025-4-10</t>
  </si>
  <si>
    <t>Tax Time</t>
  </si>
  <si>
    <t>UMass Lowell Tax Time TM 2025-4-10</t>
  </si>
  <si>
    <t>UMass Boston Tax Time TM 2025-4-10</t>
  </si>
  <si>
    <t>UMass</t>
  </si>
  <si>
    <t>UMass Law Techniques 2024-Summer</t>
  </si>
  <si>
    <t>Life Income Gifts</t>
  </si>
  <si>
    <t>UMass Law Techniques 4Q24 (2/4)</t>
  </si>
  <si>
    <t>Wills and Trusts</t>
  </si>
  <si>
    <t>UMass Law Techniques 1Q25 (3/4)</t>
  </si>
  <si>
    <t>Appreciated assets</t>
  </si>
  <si>
    <t>UMass Law</t>
  </si>
  <si>
    <t>UNC e-Tech 4Q2024 (1 of 4) 10/25/24</t>
  </si>
  <si>
    <t>UNC Techniques 1Q25 (2/4)</t>
  </si>
  <si>
    <t>UNC Chapel Hill</t>
  </si>
  <si>
    <t>UNM Foundation Techniques 3Q24</t>
  </si>
  <si>
    <t>UNM Foundation Techniques 4Q24 (1/4)</t>
  </si>
  <si>
    <t>UNM Foundation Techniques 1Q25 (2/4)</t>
  </si>
  <si>
    <t>Univ New Mexico Foundation</t>
  </si>
  <si>
    <t>Univ Richmond</t>
  </si>
  <si>
    <t>UR Legacy 2024-11-25</t>
  </si>
  <si>
    <t>USC Techniques 2Q24 05/24/2024</t>
  </si>
  <si>
    <t>USC Techniques 3Q24 9/13/24</t>
  </si>
  <si>
    <t>USC Techniques 2Q25 (1 of 4)</t>
  </si>
  <si>
    <t>Univ South Carolina</t>
  </si>
  <si>
    <t>USC Upstate Visions 2024-11-12</t>
  </si>
  <si>
    <t>USC Upstate Visions 2025-4-17</t>
  </si>
  <si>
    <t>Univ South Carolina UPSTATE</t>
  </si>
  <si>
    <t>Employment Status</t>
  </si>
  <si>
    <t>Topic</t>
  </si>
  <si>
    <t>Product Type</t>
  </si>
  <si>
    <t>Active</t>
  </si>
  <si>
    <t>University of Denver Techniques 2024-2Q (4 of 4)</t>
  </si>
  <si>
    <t>Template</t>
  </si>
  <si>
    <t>University of Denver Techniques 2024-3Q (1 of 4)</t>
  </si>
  <si>
    <t>University of Denver Techniques 2024-4Q (2 of 4)</t>
  </si>
  <si>
    <t>University of Denver Techniques 1Q25 (3/4)</t>
  </si>
  <si>
    <t>University of Denver</t>
  </si>
  <si>
    <t>WKU Techniques 3Q24 (2of4)</t>
  </si>
  <si>
    <t>WKU Techniques 4Q24 (3of4)</t>
  </si>
  <si>
    <t>WKU Techniques 1Q25 (4/4)</t>
  </si>
  <si>
    <t>WKU Techniques 2Q25 (1 of 4)</t>
  </si>
  <si>
    <t>WKU</t>
  </si>
  <si>
    <t>Woodwell Survey 2025-03-11</t>
  </si>
  <si>
    <t>Woodwell Survey Reminder 2025-03-19</t>
  </si>
  <si>
    <t>Woodwell Survey Reminder CORRECTION 2025-03-19</t>
  </si>
  <si>
    <t>Woodwell Survey Thank You 2025-03-19</t>
  </si>
  <si>
    <t>Woodwell Survey Last Chance 2025-03-24</t>
  </si>
  <si>
    <t>Woodwell Survey Thank You 2025-03-27</t>
  </si>
  <si>
    <t>Woodwell Climate</t>
  </si>
  <si>
    <t>Open Rate</t>
  </si>
  <si>
    <t>Click Rate</t>
  </si>
  <si>
    <t>CTR</t>
  </si>
  <si>
    <t>Empowering students to make their mark in the world.</t>
  </si>
  <si>
    <t>Sayre School presents: Visions in Personal Planning</t>
  </si>
  <si>
    <t>Your Legacy Journey</t>
  </si>
  <si>
    <t>Let Your IRA Change the World</t>
  </si>
  <si>
    <t>In the Know: Gift Planning Updates from TJC</t>
  </si>
  <si>
    <t>UC San Diego Presents: Philanthropy News for Advisors</t>
  </si>
  <si>
    <t>Three tried-and-true gift practices.</t>
  </si>
  <si>
    <t>Have you heard that August is Make-A-Will Month?</t>
  </si>
  <si>
    <t>Enjoy useful tax advantages. Make a meaningful difference.</t>
  </si>
  <si>
    <t>UMass Law Techniques: Life Income Gift Options</t>
  </si>
  <si>
    <t>Help Your Clients Turn a Tax Hit Into a Tax Advantage.</t>
  </si>
  <si>
    <t>UNC-Chapel Hill Techniques Newsletter</t>
  </si>
  <si>
    <t>UNM Foundation presents: Techniques</t>
  </si>
  <si>
    <t>Shape Your Legacy and Our Future</t>
  </si>
  <si>
    <t>USC Techniques: Exploring Differences in Life Income Gifts</t>
  </si>
  <si>
    <t>USC Techniques: Unique Giving Options for Farmers and Ranchers</t>
  </si>
  <si>
    <t>USC Techniques: Gifts Gone Wrong! Real Cases, Lessons Learned</t>
  </si>
  <si>
    <t>USC Upstate Presents: Visions in Personal Planning</t>
  </si>
  <si>
    <t>DU Techniques: Exploring Differences in Life Income Gifts</t>
  </si>
  <si>
    <t>DU Techniques: Unique Giving Options for Farmers and Ranchers</t>
  </si>
  <si>
    <t>DU Techniques: Giving Through Wills and Trusts</t>
  </si>
  <si>
    <t>DU Techniques: Gifts of Appreciated Assets</t>
  </si>
  <si>
    <t>College Heights Foundation TECHNIQUES Newsletter</t>
  </si>
  <si>
    <t>Help Woodwell Plan for the Future</t>
  </si>
  <si>
    <t>10 minutes today will help Woodwell tomorrow</t>
  </si>
  <si>
    <t>Correction: 10 minutes today will help Woodwell tomorrow</t>
  </si>
  <si>
    <t>Thank you! You’ve helped Woodwell plan for the future.</t>
  </si>
  <si>
    <t>Don't miss this last chance to help Woodwell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</si>
</sst>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D5D0-024A-6544-8AB8-20D649E4ED6F}">
  <dimension ref="A1:T193"/>
  <sheetViews>
    <sheetView tabSelected="1" workbookViewId="0">
      <pane ySplit="1" topLeftCell="A74" activePane="bottomLeft" state="frozen"/>
      <selection pane="bottomLeft" activeCell="P75" sqref="P75"/>
    </sheetView>
  </sheetViews>
  <sheetFormatPr baseColWidth="10" defaultRowHeight="16" x14ac:dyDescent="0.2"/>
  <cols>
    <col min="1" max="1" width="27.6640625" bestFit="1" customWidth="1"/>
    <col min="2" max="2" width="47" bestFit="1" customWidth="1"/>
    <col min="3" max="3" width="9.83203125" bestFit="1" customWidth="1"/>
    <col min="4" max="4" width="14.1640625" bestFit="1" customWidth="1"/>
    <col min="5" max="5" width="6.33203125" bestFit="1" customWidth="1"/>
    <col min="6" max="6" width="9.6640625" bestFit="1" customWidth="1"/>
    <col min="7" max="7" width="6.1640625" bestFit="1" customWidth="1"/>
    <col min="8" max="8" width="9.5" bestFit="1" customWidth="1"/>
    <col min="9" max="9" width="6.1640625" customWidth="1"/>
    <col min="10" max="10" width="8.1640625" bestFit="1" customWidth="1"/>
    <col min="11" max="11" width="14.1640625" bestFit="1" customWidth="1"/>
    <col min="12" max="12" width="15.33203125" bestFit="1" customWidth="1"/>
    <col min="13" max="13" width="17.6640625" bestFit="1" customWidth="1"/>
    <col min="14" max="14" width="11.83203125" bestFit="1" customWidth="1"/>
    <col min="15" max="15" width="5.6640625" bestFit="1" customWidth="1"/>
    <col min="16" max="16" width="64.83203125" bestFit="1" customWidth="1"/>
    <col min="17" max="17" width="16.83203125" bestFit="1" customWidth="1"/>
    <col min="18" max="18" width="5.5" bestFit="1" customWidth="1"/>
    <col min="19" max="19" width="11.5" bestFit="1" customWidth="1"/>
    <col min="20" max="20" width="11.83203125" bestFit="1" customWidth="1"/>
  </cols>
  <sheetData>
    <row r="1" spans="1:20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273</v>
      </c>
      <c r="G1" t="s">
        <v>4</v>
      </c>
      <c r="H1" t="s">
        <v>274</v>
      </c>
      <c r="I1" t="s">
        <v>275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36</v>
      </c>
      <c r="P1" t="s">
        <v>13</v>
      </c>
      <c r="Q1" t="s">
        <v>251</v>
      </c>
      <c r="R1" t="s">
        <v>252</v>
      </c>
      <c r="S1" t="s">
        <v>253</v>
      </c>
      <c r="T1" t="s">
        <v>50</v>
      </c>
    </row>
    <row r="2" spans="1:20" x14ac:dyDescent="0.2">
      <c r="A2" t="s">
        <v>22</v>
      </c>
      <c r="B2" t="s">
        <v>10</v>
      </c>
      <c r="C2" s="1">
        <v>45639</v>
      </c>
      <c r="D2">
        <v>6140</v>
      </c>
      <c r="E2">
        <v>2802</v>
      </c>
      <c r="F2">
        <f>E2/(D2-J2)</f>
        <v>0.52897866717009623</v>
      </c>
      <c r="G2">
        <v>156</v>
      </c>
      <c r="H2">
        <f>G2 / (D2-J2)</f>
        <v>2.9450632433452899E-2</v>
      </c>
      <c r="I2">
        <f>G2/E2</f>
        <v>5.5674518201284794E-2</v>
      </c>
      <c r="J2">
        <v>843</v>
      </c>
      <c r="K2">
        <v>88</v>
      </c>
      <c r="L2">
        <v>2</v>
      </c>
      <c r="N2" t="s">
        <v>11</v>
      </c>
      <c r="O2" s="5">
        <v>0.58402777777777781</v>
      </c>
      <c r="P2" t="s">
        <v>143</v>
      </c>
      <c r="Q2" t="s">
        <v>254</v>
      </c>
      <c r="T2" s="2">
        <v>45817</v>
      </c>
    </row>
    <row r="3" spans="1:20" x14ac:dyDescent="0.2">
      <c r="A3" t="s">
        <v>22</v>
      </c>
      <c r="B3" t="s">
        <v>12</v>
      </c>
      <c r="C3" s="1">
        <v>45782</v>
      </c>
      <c r="D3">
        <v>5019</v>
      </c>
      <c r="E3">
        <v>2175</v>
      </c>
      <c r="F3">
        <f t="shared" ref="F3:F66" si="0">E3/(D3-J3)</f>
        <v>0.47272332101717018</v>
      </c>
      <c r="G3">
        <v>186</v>
      </c>
      <c r="H3">
        <f t="shared" ref="H3:H66" si="1">G3 / (D3-J3)</f>
        <v>4.0425994349054556E-2</v>
      </c>
      <c r="I3">
        <f t="shared" ref="I3:I66" si="2">G3/E3</f>
        <v>8.5517241379310341E-2</v>
      </c>
      <c r="J3">
        <v>418</v>
      </c>
      <c r="K3">
        <v>57</v>
      </c>
      <c r="L3">
        <v>2</v>
      </c>
      <c r="N3" t="s">
        <v>11</v>
      </c>
      <c r="O3" s="5">
        <v>0.47916666666666669</v>
      </c>
      <c r="P3" t="s">
        <v>143</v>
      </c>
      <c r="Q3" t="s">
        <v>254</v>
      </c>
      <c r="T3" s="2">
        <v>45817</v>
      </c>
    </row>
    <row r="4" spans="1:20" x14ac:dyDescent="0.2">
      <c r="A4" t="s">
        <v>23</v>
      </c>
      <c r="B4" t="s">
        <v>14</v>
      </c>
      <c r="C4" s="1">
        <v>45757</v>
      </c>
      <c r="D4">
        <v>1883</v>
      </c>
      <c r="E4">
        <v>1068</v>
      </c>
      <c r="F4">
        <f t="shared" si="0"/>
        <v>0.6391382405745063</v>
      </c>
      <c r="G4">
        <v>26</v>
      </c>
      <c r="H4">
        <f t="shared" si="1"/>
        <v>1.5559545182525433E-2</v>
      </c>
      <c r="I4">
        <f t="shared" si="2"/>
        <v>2.4344569288389514E-2</v>
      </c>
      <c r="J4">
        <v>212</v>
      </c>
      <c r="K4">
        <v>7</v>
      </c>
      <c r="L4">
        <v>0</v>
      </c>
      <c r="N4" t="s">
        <v>11</v>
      </c>
      <c r="O4" s="5">
        <v>0.39583333333333331</v>
      </c>
      <c r="P4" t="s">
        <v>144</v>
      </c>
      <c r="Q4" t="s">
        <v>254</v>
      </c>
      <c r="T4" s="2">
        <v>45817</v>
      </c>
    </row>
    <row r="5" spans="1:20" x14ac:dyDescent="0.2">
      <c r="A5" t="s">
        <v>23</v>
      </c>
      <c r="B5" t="s">
        <v>15</v>
      </c>
      <c r="C5" s="1">
        <v>45769</v>
      </c>
      <c r="D5">
        <v>965</v>
      </c>
      <c r="E5">
        <v>450</v>
      </c>
      <c r="F5">
        <f t="shared" si="0"/>
        <v>0.5</v>
      </c>
      <c r="G5">
        <v>5</v>
      </c>
      <c r="H5">
        <f t="shared" si="1"/>
        <v>5.5555555555555558E-3</v>
      </c>
      <c r="I5">
        <f t="shared" si="2"/>
        <v>1.1111111111111112E-2</v>
      </c>
      <c r="J5">
        <v>65</v>
      </c>
      <c r="K5">
        <v>7</v>
      </c>
      <c r="L5">
        <v>0</v>
      </c>
      <c r="M5" t="s">
        <v>16</v>
      </c>
      <c r="N5" t="s">
        <v>11</v>
      </c>
      <c r="O5" s="5">
        <v>0.39583333333333331</v>
      </c>
      <c r="P5" t="s">
        <v>145</v>
      </c>
      <c r="Q5" t="s">
        <v>254</v>
      </c>
      <c r="T5" s="2">
        <v>45817</v>
      </c>
    </row>
    <row r="6" spans="1:20" x14ac:dyDescent="0.2">
      <c r="A6" t="s">
        <v>23</v>
      </c>
      <c r="B6" t="s">
        <v>17</v>
      </c>
      <c r="C6" s="1">
        <v>45810</v>
      </c>
      <c r="D6">
        <v>945</v>
      </c>
      <c r="E6">
        <v>424</v>
      </c>
      <c r="F6">
        <f t="shared" si="0"/>
        <v>0.47801578354002255</v>
      </c>
      <c r="G6">
        <v>7</v>
      </c>
      <c r="H6">
        <f t="shared" si="1"/>
        <v>7.8917700112739568E-3</v>
      </c>
      <c r="I6">
        <f t="shared" si="2"/>
        <v>1.6509433962264151E-2</v>
      </c>
      <c r="J6">
        <v>58</v>
      </c>
      <c r="K6">
        <v>12</v>
      </c>
      <c r="L6">
        <v>0</v>
      </c>
      <c r="M6" t="s">
        <v>18</v>
      </c>
      <c r="N6" t="s">
        <v>11</v>
      </c>
      <c r="O6" s="5">
        <v>0.46111111111111114</v>
      </c>
      <c r="P6" t="s">
        <v>146</v>
      </c>
      <c r="Q6" t="s">
        <v>254</v>
      </c>
      <c r="T6" s="2">
        <v>45817</v>
      </c>
    </row>
    <row r="7" spans="1:20" x14ac:dyDescent="0.2">
      <c r="A7" t="s">
        <v>21</v>
      </c>
      <c r="B7" t="s">
        <v>19</v>
      </c>
      <c r="C7" s="2">
        <v>45642</v>
      </c>
      <c r="D7">
        <v>8</v>
      </c>
      <c r="E7">
        <v>8</v>
      </c>
      <c r="F7">
        <f t="shared" si="0"/>
        <v>1</v>
      </c>
      <c r="G7">
        <v>1</v>
      </c>
      <c r="H7">
        <f t="shared" si="1"/>
        <v>0.125</v>
      </c>
      <c r="I7">
        <f t="shared" si="2"/>
        <v>0.125</v>
      </c>
      <c r="J7">
        <v>0</v>
      </c>
      <c r="K7">
        <v>0</v>
      </c>
      <c r="L7">
        <v>0</v>
      </c>
      <c r="N7" t="s">
        <v>11</v>
      </c>
      <c r="O7" s="5">
        <v>0.65555555555555556</v>
      </c>
      <c r="P7" t="s">
        <v>147</v>
      </c>
      <c r="Q7" t="s">
        <v>254</v>
      </c>
      <c r="T7" s="2">
        <v>45817</v>
      </c>
    </row>
    <row r="8" spans="1:20" x14ac:dyDescent="0.2">
      <c r="A8" t="s">
        <v>26</v>
      </c>
      <c r="B8" t="s">
        <v>24</v>
      </c>
      <c r="C8" s="1">
        <v>45639</v>
      </c>
      <c r="D8">
        <v>433</v>
      </c>
      <c r="E8">
        <v>258</v>
      </c>
      <c r="F8">
        <f t="shared" si="0"/>
        <v>0.61722488038277512</v>
      </c>
      <c r="G8">
        <v>7</v>
      </c>
      <c r="H8">
        <f t="shared" si="1"/>
        <v>1.6746411483253589E-2</v>
      </c>
      <c r="I8">
        <f t="shared" si="2"/>
        <v>2.7131782945736434E-2</v>
      </c>
      <c r="J8">
        <v>15</v>
      </c>
      <c r="K8">
        <v>2</v>
      </c>
      <c r="L8">
        <v>0</v>
      </c>
      <c r="N8" t="s">
        <v>11</v>
      </c>
      <c r="O8" s="5">
        <v>0.5625</v>
      </c>
      <c r="P8" t="s">
        <v>148</v>
      </c>
      <c r="Q8" t="s">
        <v>254</v>
      </c>
      <c r="T8" s="2">
        <v>45817</v>
      </c>
    </row>
    <row r="9" spans="1:20" x14ac:dyDescent="0.2">
      <c r="A9" t="s">
        <v>26</v>
      </c>
      <c r="B9" t="s">
        <v>25</v>
      </c>
      <c r="C9" s="1">
        <v>45755</v>
      </c>
      <c r="D9">
        <v>418</v>
      </c>
      <c r="E9">
        <v>253</v>
      </c>
      <c r="F9">
        <f t="shared" si="0"/>
        <v>0.61111111111111116</v>
      </c>
      <c r="G9">
        <v>9</v>
      </c>
      <c r="H9">
        <f t="shared" si="1"/>
        <v>2.1739130434782608E-2</v>
      </c>
      <c r="I9">
        <f t="shared" si="2"/>
        <v>3.5573122529644272E-2</v>
      </c>
      <c r="J9">
        <v>4</v>
      </c>
      <c r="K9">
        <v>1</v>
      </c>
      <c r="L9">
        <v>0</v>
      </c>
      <c r="N9" t="s">
        <v>11</v>
      </c>
      <c r="O9" s="5">
        <v>0.4375</v>
      </c>
      <c r="P9" t="s">
        <v>149</v>
      </c>
      <c r="Q9" t="s">
        <v>254</v>
      </c>
      <c r="T9" s="2">
        <v>45817</v>
      </c>
    </row>
    <row r="10" spans="1:20" x14ac:dyDescent="0.2">
      <c r="A10" t="s">
        <v>30</v>
      </c>
      <c r="B10" t="s">
        <v>27</v>
      </c>
      <c r="C10" s="1">
        <v>45496</v>
      </c>
      <c r="D10">
        <v>984</v>
      </c>
      <c r="E10">
        <v>466</v>
      </c>
      <c r="F10">
        <f t="shared" si="0"/>
        <v>0.48592283628779981</v>
      </c>
      <c r="G10">
        <v>180</v>
      </c>
      <c r="H10">
        <f t="shared" si="1"/>
        <v>0.18769551616266944</v>
      </c>
      <c r="I10">
        <f t="shared" si="2"/>
        <v>0.38626609442060084</v>
      </c>
      <c r="J10">
        <v>25</v>
      </c>
      <c r="K10">
        <v>4</v>
      </c>
      <c r="L10">
        <v>0</v>
      </c>
      <c r="N10" t="s">
        <v>11</v>
      </c>
      <c r="O10" s="5">
        <v>0.41666666666666669</v>
      </c>
      <c r="P10" t="s">
        <v>150</v>
      </c>
      <c r="Q10" t="s">
        <v>254</v>
      </c>
      <c r="T10" s="2">
        <v>45817</v>
      </c>
    </row>
    <row r="11" spans="1:20" x14ac:dyDescent="0.2">
      <c r="A11" t="s">
        <v>30</v>
      </c>
      <c r="B11" t="s">
        <v>28</v>
      </c>
      <c r="C11" s="1">
        <v>45608</v>
      </c>
      <c r="D11">
        <v>955</v>
      </c>
      <c r="E11">
        <v>475</v>
      </c>
      <c r="F11">
        <f t="shared" si="0"/>
        <v>0.50478214665249732</v>
      </c>
      <c r="G11">
        <v>165</v>
      </c>
      <c r="H11">
        <f t="shared" si="1"/>
        <v>0.17534537725823593</v>
      </c>
      <c r="I11">
        <f t="shared" si="2"/>
        <v>0.3473684210526316</v>
      </c>
      <c r="J11">
        <v>14</v>
      </c>
      <c r="K11">
        <v>2</v>
      </c>
      <c r="L11">
        <v>0</v>
      </c>
      <c r="N11" t="s">
        <v>11</v>
      </c>
      <c r="O11" s="5">
        <v>0.39583333333333331</v>
      </c>
      <c r="P11" t="s">
        <v>151</v>
      </c>
      <c r="Q11" t="s">
        <v>254</v>
      </c>
      <c r="T11" s="2">
        <v>45817</v>
      </c>
    </row>
    <row r="12" spans="1:20" x14ac:dyDescent="0.2">
      <c r="A12" t="s">
        <v>30</v>
      </c>
      <c r="B12" t="s">
        <v>29</v>
      </c>
      <c r="C12" s="1">
        <v>45736</v>
      </c>
      <c r="D12">
        <v>917</v>
      </c>
      <c r="E12">
        <v>483</v>
      </c>
      <c r="F12">
        <f t="shared" si="0"/>
        <v>0.53429203539823011</v>
      </c>
      <c r="G12">
        <v>245</v>
      </c>
      <c r="H12">
        <f t="shared" si="1"/>
        <v>0.27101769911504425</v>
      </c>
      <c r="I12">
        <f t="shared" si="2"/>
        <v>0.50724637681159424</v>
      </c>
      <c r="J12">
        <v>13</v>
      </c>
      <c r="K12">
        <v>3</v>
      </c>
      <c r="L12">
        <v>0</v>
      </c>
      <c r="N12" t="s">
        <v>11</v>
      </c>
      <c r="O12" s="5">
        <v>0.50069444444444444</v>
      </c>
      <c r="P12" t="s">
        <v>152</v>
      </c>
      <c r="Q12" t="s">
        <v>254</v>
      </c>
      <c r="T12" s="2">
        <v>45817</v>
      </c>
    </row>
    <row r="13" spans="1:20" x14ac:dyDescent="0.2">
      <c r="A13" t="s">
        <v>33</v>
      </c>
      <c r="B13" s="3" t="s">
        <v>31</v>
      </c>
      <c r="C13" s="4">
        <v>45475</v>
      </c>
      <c r="D13" s="3">
        <v>4740</v>
      </c>
      <c r="E13" s="3">
        <v>2464</v>
      </c>
      <c r="F13">
        <f t="shared" si="0"/>
        <v>0.5208201225956457</v>
      </c>
      <c r="G13" s="3">
        <v>10</v>
      </c>
      <c r="H13">
        <f t="shared" si="1"/>
        <v>2.1137180300147959E-3</v>
      </c>
      <c r="I13">
        <f t="shared" si="2"/>
        <v>4.0584415584415581E-3</v>
      </c>
      <c r="J13" s="3">
        <v>9</v>
      </c>
      <c r="K13" s="3">
        <v>69</v>
      </c>
      <c r="L13" s="3">
        <v>4</v>
      </c>
      <c r="M13" s="3"/>
      <c r="N13" s="3" t="s">
        <v>11</v>
      </c>
      <c r="O13" s="5">
        <v>0.4375</v>
      </c>
      <c r="P13" t="s">
        <v>153</v>
      </c>
      <c r="Q13" t="s">
        <v>254</v>
      </c>
      <c r="T13" s="2">
        <v>45817</v>
      </c>
    </row>
    <row r="14" spans="1:20" x14ac:dyDescent="0.2">
      <c r="A14" t="s">
        <v>33</v>
      </c>
      <c r="B14" s="3" t="s">
        <v>32</v>
      </c>
      <c r="C14" s="4">
        <v>45783</v>
      </c>
      <c r="D14" s="3">
        <v>4436</v>
      </c>
      <c r="E14" s="3">
        <v>2432</v>
      </c>
      <c r="F14">
        <f t="shared" si="0"/>
        <v>0.5498530409224508</v>
      </c>
      <c r="G14" s="3">
        <v>9</v>
      </c>
      <c r="H14">
        <f t="shared" si="1"/>
        <v>2.0348179968347276E-3</v>
      </c>
      <c r="I14">
        <f t="shared" si="2"/>
        <v>3.7006578947368419E-3</v>
      </c>
      <c r="J14" s="3">
        <v>13</v>
      </c>
      <c r="K14" s="3">
        <v>30</v>
      </c>
      <c r="L14" s="3">
        <v>1</v>
      </c>
      <c r="M14" s="3"/>
      <c r="N14" s="3" t="s">
        <v>11</v>
      </c>
      <c r="O14" s="5">
        <v>0.39583333333333331</v>
      </c>
      <c r="P14" t="s">
        <v>153</v>
      </c>
      <c r="Q14" t="s">
        <v>254</v>
      </c>
      <c r="T14" s="2">
        <v>45817</v>
      </c>
    </row>
    <row r="15" spans="1:20" x14ac:dyDescent="0.2">
      <c r="A15" t="s">
        <v>34</v>
      </c>
      <c r="B15" s="3" t="s">
        <v>35</v>
      </c>
      <c r="C15" s="2">
        <v>45609</v>
      </c>
      <c r="D15" s="3">
        <v>1341</v>
      </c>
      <c r="E15" s="3">
        <v>913</v>
      </c>
      <c r="F15">
        <f t="shared" si="0"/>
        <v>0.68185212845407017</v>
      </c>
      <c r="G15" s="3">
        <v>9</v>
      </c>
      <c r="H15">
        <f t="shared" si="1"/>
        <v>6.7214339058999251E-3</v>
      </c>
      <c r="I15">
        <f t="shared" si="2"/>
        <v>9.8576122672508221E-3</v>
      </c>
      <c r="J15" s="3">
        <v>2</v>
      </c>
      <c r="K15" s="3">
        <v>4</v>
      </c>
      <c r="L15" s="3">
        <v>0</v>
      </c>
      <c r="N15" s="3" t="s">
        <v>11</v>
      </c>
      <c r="O15" s="5">
        <v>0.58333333333333337</v>
      </c>
      <c r="P15" t="s">
        <v>154</v>
      </c>
      <c r="Q15" t="s">
        <v>254</v>
      </c>
      <c r="T15" s="2">
        <v>45817</v>
      </c>
    </row>
    <row r="16" spans="1:20" ht="17" x14ac:dyDescent="0.2">
      <c r="A16" t="s">
        <v>40</v>
      </c>
      <c r="B16" s="3" t="s">
        <v>37</v>
      </c>
      <c r="C16" s="4">
        <v>45510</v>
      </c>
      <c r="D16" s="3">
        <v>2325</v>
      </c>
      <c r="E16" s="3">
        <v>1117</v>
      </c>
      <c r="F16">
        <f t="shared" si="0"/>
        <v>0.49424778761061949</v>
      </c>
      <c r="G16" s="3">
        <v>11</v>
      </c>
      <c r="H16">
        <f t="shared" si="1"/>
        <v>4.8672566371681415E-3</v>
      </c>
      <c r="I16">
        <f t="shared" si="2"/>
        <v>9.8478066248880933E-3</v>
      </c>
      <c r="J16" s="3">
        <v>65</v>
      </c>
      <c r="K16" s="3">
        <v>15</v>
      </c>
      <c r="L16" s="3">
        <v>0</v>
      </c>
      <c r="M16" s="3"/>
      <c r="N16" s="3" t="s">
        <v>11</v>
      </c>
      <c r="O16" s="5">
        <v>0.5625</v>
      </c>
      <c r="P16" s="6" t="s">
        <v>155</v>
      </c>
      <c r="Q16" t="s">
        <v>254</v>
      </c>
      <c r="T16" s="2">
        <v>45817</v>
      </c>
    </row>
    <row r="17" spans="1:20" x14ac:dyDescent="0.2">
      <c r="A17" t="s">
        <v>40</v>
      </c>
      <c r="B17" s="3" t="s">
        <v>38</v>
      </c>
      <c r="C17" s="4">
        <v>45645</v>
      </c>
      <c r="D17" s="3">
        <v>2244</v>
      </c>
      <c r="E17" s="3">
        <v>1105</v>
      </c>
      <c r="F17">
        <f t="shared" si="0"/>
        <v>0.51902301550023489</v>
      </c>
      <c r="G17" s="3">
        <v>15</v>
      </c>
      <c r="H17">
        <f t="shared" si="1"/>
        <v>7.0455612963832787E-3</v>
      </c>
      <c r="I17">
        <f t="shared" si="2"/>
        <v>1.3574660633484163E-2</v>
      </c>
      <c r="J17" s="3">
        <v>115</v>
      </c>
      <c r="K17" s="3">
        <v>17</v>
      </c>
      <c r="L17" s="3">
        <v>0</v>
      </c>
      <c r="M17" s="3"/>
      <c r="N17" s="3" t="s">
        <v>11</v>
      </c>
      <c r="O17" s="5">
        <v>0.52083333333333337</v>
      </c>
      <c r="P17" t="s">
        <v>156</v>
      </c>
      <c r="Q17" t="s">
        <v>254</v>
      </c>
      <c r="T17" s="2">
        <v>45817</v>
      </c>
    </row>
    <row r="18" spans="1:20" x14ac:dyDescent="0.2">
      <c r="A18" t="s">
        <v>40</v>
      </c>
      <c r="B18" s="3" t="s">
        <v>39</v>
      </c>
      <c r="C18" s="4">
        <v>45734</v>
      </c>
      <c r="D18" s="3">
        <v>2403</v>
      </c>
      <c r="E18" s="3">
        <v>1219</v>
      </c>
      <c r="F18">
        <f t="shared" si="0"/>
        <v>0.51916524701873934</v>
      </c>
      <c r="G18" s="3">
        <v>15</v>
      </c>
      <c r="H18">
        <f t="shared" si="1"/>
        <v>6.3884156729131173E-3</v>
      </c>
      <c r="I18">
        <f t="shared" si="2"/>
        <v>1.2305168170631665E-2</v>
      </c>
      <c r="J18" s="3">
        <v>55</v>
      </c>
      <c r="K18" s="3">
        <v>11</v>
      </c>
      <c r="L18" s="3">
        <v>1</v>
      </c>
      <c r="M18" s="3" t="s">
        <v>16</v>
      </c>
      <c r="N18" s="3" t="s">
        <v>11</v>
      </c>
      <c r="O18" s="5">
        <v>0.58680555555555558</v>
      </c>
      <c r="P18" t="s">
        <v>157</v>
      </c>
      <c r="Q18" t="s">
        <v>254</v>
      </c>
      <c r="T18" s="2">
        <v>45817</v>
      </c>
    </row>
    <row r="19" spans="1:20" x14ac:dyDescent="0.2">
      <c r="A19" t="s">
        <v>43</v>
      </c>
      <c r="B19" s="3" t="s">
        <v>41</v>
      </c>
      <c r="C19" s="4">
        <v>45532</v>
      </c>
      <c r="D19" s="3">
        <v>375</v>
      </c>
      <c r="E19" s="3">
        <v>171</v>
      </c>
      <c r="F19">
        <f t="shared" si="0"/>
        <v>0.4763231197771588</v>
      </c>
      <c r="G19" s="3">
        <v>41</v>
      </c>
      <c r="H19">
        <f t="shared" si="1"/>
        <v>0.11420612813370473</v>
      </c>
      <c r="I19">
        <f t="shared" si="2"/>
        <v>0.23976608187134502</v>
      </c>
      <c r="J19" s="3">
        <v>16</v>
      </c>
      <c r="K19" s="3">
        <v>1</v>
      </c>
      <c r="L19" s="3">
        <v>0</v>
      </c>
      <c r="M19" s="3"/>
      <c r="N19" s="3" t="s">
        <v>11</v>
      </c>
      <c r="O19" s="5">
        <v>0.4375</v>
      </c>
      <c r="P19" t="s">
        <v>158</v>
      </c>
      <c r="Q19" t="s">
        <v>254</v>
      </c>
      <c r="T19" s="2">
        <v>45817</v>
      </c>
    </row>
    <row r="20" spans="1:20" x14ac:dyDescent="0.2">
      <c r="A20" t="s">
        <v>43</v>
      </c>
      <c r="B20" s="3" t="s">
        <v>42</v>
      </c>
      <c r="C20" s="4">
        <v>45583</v>
      </c>
      <c r="D20" s="3">
        <v>373</v>
      </c>
      <c r="E20" s="3">
        <v>173</v>
      </c>
      <c r="F20">
        <f t="shared" si="0"/>
        <v>0.4859550561797753</v>
      </c>
      <c r="G20" s="3">
        <v>46</v>
      </c>
      <c r="H20">
        <f t="shared" si="1"/>
        <v>0.12921348314606743</v>
      </c>
      <c r="I20">
        <f t="shared" si="2"/>
        <v>0.26589595375722541</v>
      </c>
      <c r="J20" s="3">
        <v>17</v>
      </c>
      <c r="K20" s="3">
        <v>1</v>
      </c>
      <c r="L20" s="3">
        <v>0</v>
      </c>
      <c r="M20" s="3"/>
      <c r="N20" s="3" t="s">
        <v>11</v>
      </c>
      <c r="O20" s="5">
        <v>0.39583333333333331</v>
      </c>
      <c r="P20" t="s">
        <v>159</v>
      </c>
      <c r="Q20" t="s">
        <v>254</v>
      </c>
      <c r="T20" s="2">
        <v>45817</v>
      </c>
    </row>
    <row r="21" spans="1:20" x14ac:dyDescent="0.2">
      <c r="A21" t="s">
        <v>45</v>
      </c>
      <c r="B21" s="3" t="s">
        <v>44</v>
      </c>
      <c r="C21" s="2">
        <v>45716</v>
      </c>
      <c r="D21" s="3">
        <v>1598</v>
      </c>
      <c r="E21" s="3">
        <v>859</v>
      </c>
      <c r="F21">
        <f t="shared" si="0"/>
        <v>0.56587615283267456</v>
      </c>
      <c r="G21" s="3">
        <v>9</v>
      </c>
      <c r="H21">
        <f t="shared" si="1"/>
        <v>5.9288537549407111E-3</v>
      </c>
      <c r="I21">
        <f t="shared" si="2"/>
        <v>1.0477299185098952E-2</v>
      </c>
      <c r="J21" s="3">
        <v>80</v>
      </c>
      <c r="K21" s="3">
        <v>19</v>
      </c>
      <c r="L21" s="3">
        <v>0</v>
      </c>
      <c r="N21" s="3" t="s">
        <v>11</v>
      </c>
      <c r="O21" s="5">
        <v>0.41805555555555557</v>
      </c>
      <c r="P21" t="s">
        <v>160</v>
      </c>
      <c r="Q21" t="s">
        <v>254</v>
      </c>
      <c r="T21" s="2">
        <v>45817</v>
      </c>
    </row>
    <row r="22" spans="1:20" x14ac:dyDescent="0.2">
      <c r="A22" t="s">
        <v>49</v>
      </c>
      <c r="B22" s="3" t="s">
        <v>46</v>
      </c>
      <c r="C22" s="4">
        <v>45464</v>
      </c>
      <c r="D22" s="3">
        <v>4935</v>
      </c>
      <c r="E22" s="3">
        <v>1941</v>
      </c>
      <c r="F22">
        <f t="shared" si="0"/>
        <v>0.41412417324514617</v>
      </c>
      <c r="G22" s="3">
        <v>44</v>
      </c>
      <c r="H22">
        <f t="shared" si="1"/>
        <v>9.3876680179219123E-3</v>
      </c>
      <c r="I22">
        <f t="shared" si="2"/>
        <v>2.2668727460072129E-2</v>
      </c>
      <c r="J22" s="3">
        <v>248</v>
      </c>
      <c r="K22" s="3">
        <v>98</v>
      </c>
      <c r="L22" s="3">
        <v>8</v>
      </c>
      <c r="M22" s="3"/>
      <c r="N22" s="3" t="s">
        <v>11</v>
      </c>
      <c r="O22" s="5">
        <v>6.25E-2</v>
      </c>
      <c r="P22" t="s">
        <v>161</v>
      </c>
      <c r="Q22" t="s">
        <v>254</v>
      </c>
      <c r="T22" s="2">
        <v>45817</v>
      </c>
    </row>
    <row r="23" spans="1:20" x14ac:dyDescent="0.2">
      <c r="A23" t="s">
        <v>49</v>
      </c>
      <c r="B23" s="3" t="s">
        <v>47</v>
      </c>
      <c r="C23" s="4">
        <v>45595</v>
      </c>
      <c r="D23" s="3">
        <v>4815</v>
      </c>
      <c r="E23" s="3">
        <v>2135</v>
      </c>
      <c r="F23">
        <f t="shared" si="0"/>
        <v>0.47182320441988951</v>
      </c>
      <c r="G23" s="3">
        <v>51</v>
      </c>
      <c r="H23">
        <f t="shared" si="1"/>
        <v>1.1270718232044199E-2</v>
      </c>
      <c r="I23">
        <f t="shared" si="2"/>
        <v>2.3887587822014052E-2</v>
      </c>
      <c r="J23" s="3">
        <v>290</v>
      </c>
      <c r="K23" s="3">
        <v>77</v>
      </c>
      <c r="L23" s="3">
        <v>4</v>
      </c>
      <c r="M23" s="3"/>
      <c r="N23" s="3" t="s">
        <v>11</v>
      </c>
      <c r="O23" s="5">
        <v>0.52083333333333337</v>
      </c>
      <c r="P23" t="s">
        <v>161</v>
      </c>
      <c r="Q23" t="s">
        <v>254</v>
      </c>
      <c r="T23" s="2">
        <v>45817</v>
      </c>
    </row>
    <row r="24" spans="1:20" x14ac:dyDescent="0.2">
      <c r="A24" t="s">
        <v>49</v>
      </c>
      <c r="B24" s="3" t="s">
        <v>48</v>
      </c>
      <c r="C24" s="4">
        <v>45813</v>
      </c>
      <c r="D24" s="3">
        <v>4133</v>
      </c>
      <c r="E24" s="3">
        <v>1675</v>
      </c>
      <c r="F24">
        <f t="shared" si="0"/>
        <v>0.42871768620424877</v>
      </c>
      <c r="G24" s="3">
        <v>66</v>
      </c>
      <c r="H24">
        <f t="shared" si="1"/>
        <v>1.6892756590734578E-2</v>
      </c>
      <c r="I24">
        <f t="shared" si="2"/>
        <v>3.9402985074626869E-2</v>
      </c>
      <c r="J24" s="3">
        <v>226</v>
      </c>
      <c r="K24" s="3">
        <v>47</v>
      </c>
      <c r="L24" s="3">
        <v>0</v>
      </c>
      <c r="M24" s="3"/>
      <c r="N24" s="3" t="s">
        <v>11</v>
      </c>
      <c r="O24" s="5">
        <v>0.52083333333333337</v>
      </c>
      <c r="P24" t="s">
        <v>161</v>
      </c>
      <c r="Q24" t="s">
        <v>254</v>
      </c>
      <c r="T24" s="2">
        <v>45817</v>
      </c>
    </row>
    <row r="25" spans="1:20" x14ac:dyDescent="0.2">
      <c r="A25" t="s">
        <v>55</v>
      </c>
      <c r="B25" t="s">
        <v>51</v>
      </c>
      <c r="C25" s="1">
        <v>45509</v>
      </c>
      <c r="D25">
        <v>2926</v>
      </c>
      <c r="E25">
        <v>1196</v>
      </c>
      <c r="F25">
        <f t="shared" si="0"/>
        <v>0.41556636553161919</v>
      </c>
      <c r="G25">
        <v>16</v>
      </c>
      <c r="H25">
        <f t="shared" si="1"/>
        <v>5.5594162612925642E-3</v>
      </c>
      <c r="I25">
        <f t="shared" si="2"/>
        <v>1.3377926421404682E-2</v>
      </c>
      <c r="J25">
        <v>48</v>
      </c>
      <c r="K25">
        <v>2</v>
      </c>
      <c r="L25">
        <v>1</v>
      </c>
      <c r="N25" t="s">
        <v>11</v>
      </c>
      <c r="O25" s="5">
        <v>0.4375</v>
      </c>
      <c r="P25" t="s">
        <v>162</v>
      </c>
      <c r="Q25" t="s">
        <v>254</v>
      </c>
      <c r="T25" s="2">
        <v>45817</v>
      </c>
    </row>
    <row r="26" spans="1:20" x14ac:dyDescent="0.2">
      <c r="A26" t="s">
        <v>55</v>
      </c>
      <c r="B26" t="s">
        <v>52</v>
      </c>
      <c r="C26" s="1">
        <v>45596</v>
      </c>
      <c r="D26">
        <v>2956</v>
      </c>
      <c r="E26">
        <v>1209</v>
      </c>
      <c r="F26">
        <f t="shared" si="0"/>
        <v>0.41675284384694933</v>
      </c>
      <c r="G26">
        <v>13</v>
      </c>
      <c r="H26">
        <f t="shared" si="1"/>
        <v>4.4812133746983795E-3</v>
      </c>
      <c r="I26">
        <f t="shared" si="2"/>
        <v>1.0752688172043012E-2</v>
      </c>
      <c r="J26">
        <v>55</v>
      </c>
      <c r="K26">
        <v>4</v>
      </c>
      <c r="L26">
        <v>0</v>
      </c>
      <c r="N26" t="s">
        <v>11</v>
      </c>
      <c r="O26" s="5">
        <v>0.49930555555555556</v>
      </c>
      <c r="P26" t="s">
        <v>156</v>
      </c>
      <c r="Q26" t="s">
        <v>254</v>
      </c>
      <c r="T26" s="2">
        <v>45817</v>
      </c>
    </row>
    <row r="27" spans="1:20" x14ac:dyDescent="0.2">
      <c r="A27" t="s">
        <v>55</v>
      </c>
      <c r="B27" t="s">
        <v>53</v>
      </c>
      <c r="C27" s="1">
        <v>45692</v>
      </c>
      <c r="D27">
        <v>2967</v>
      </c>
      <c r="E27">
        <v>1326</v>
      </c>
      <c r="F27">
        <f t="shared" si="0"/>
        <v>0.4556701030927835</v>
      </c>
      <c r="G27">
        <v>8</v>
      </c>
      <c r="H27">
        <f t="shared" si="1"/>
        <v>2.7491408934707906E-3</v>
      </c>
      <c r="I27">
        <f t="shared" si="2"/>
        <v>6.0331825037707393E-3</v>
      </c>
      <c r="J27">
        <v>57</v>
      </c>
      <c r="K27">
        <v>6</v>
      </c>
      <c r="L27">
        <v>0</v>
      </c>
      <c r="N27" t="s">
        <v>11</v>
      </c>
      <c r="O27" s="5">
        <v>0.39583333333333331</v>
      </c>
      <c r="P27" t="s">
        <v>163</v>
      </c>
      <c r="Q27" t="s">
        <v>254</v>
      </c>
      <c r="T27" s="2">
        <v>45817</v>
      </c>
    </row>
    <row r="28" spans="1:20" x14ac:dyDescent="0.2">
      <c r="A28" t="s">
        <v>55</v>
      </c>
      <c r="B28" t="s">
        <v>54</v>
      </c>
      <c r="C28" s="1">
        <v>45792</v>
      </c>
      <c r="D28">
        <v>2966</v>
      </c>
      <c r="E28">
        <v>1345</v>
      </c>
      <c r="F28">
        <f t="shared" si="0"/>
        <v>0.46347346657477601</v>
      </c>
      <c r="G28">
        <v>7</v>
      </c>
      <c r="H28">
        <f t="shared" si="1"/>
        <v>2.4121295658166781E-3</v>
      </c>
      <c r="I28">
        <f t="shared" si="2"/>
        <v>5.2044609665427505E-3</v>
      </c>
      <c r="J28">
        <v>64</v>
      </c>
      <c r="K28">
        <v>7</v>
      </c>
      <c r="L28">
        <v>0</v>
      </c>
      <c r="N28" t="s">
        <v>11</v>
      </c>
      <c r="O28" s="5">
        <v>0.39583333333333331</v>
      </c>
      <c r="P28" t="s">
        <v>164</v>
      </c>
      <c r="Q28" t="s">
        <v>254</v>
      </c>
      <c r="T28" s="2">
        <v>45817</v>
      </c>
    </row>
    <row r="29" spans="1:20" x14ac:dyDescent="0.2">
      <c r="A29" t="s">
        <v>58</v>
      </c>
      <c r="B29" s="3" t="s">
        <v>56</v>
      </c>
      <c r="C29" s="4">
        <v>45615</v>
      </c>
      <c r="D29" s="3">
        <v>191</v>
      </c>
      <c r="E29" s="3">
        <v>91</v>
      </c>
      <c r="F29">
        <f t="shared" si="0"/>
        <v>0.5</v>
      </c>
      <c r="G29" s="3">
        <v>0</v>
      </c>
      <c r="H29">
        <f t="shared" si="1"/>
        <v>0</v>
      </c>
      <c r="I29">
        <f t="shared" si="2"/>
        <v>0</v>
      </c>
      <c r="J29" s="3">
        <v>9</v>
      </c>
      <c r="K29" s="3">
        <v>1</v>
      </c>
      <c r="L29" s="3">
        <v>0</v>
      </c>
      <c r="M29" s="3"/>
      <c r="N29" s="3" t="s">
        <v>11</v>
      </c>
      <c r="O29" s="5">
        <v>0.39583333333333331</v>
      </c>
      <c r="P29" t="s">
        <v>165</v>
      </c>
      <c r="Q29" t="s">
        <v>254</v>
      </c>
      <c r="T29" s="2">
        <v>45817</v>
      </c>
    </row>
    <row r="30" spans="1:20" x14ac:dyDescent="0.2">
      <c r="A30" t="s">
        <v>58</v>
      </c>
      <c r="B30" s="3" t="s">
        <v>57</v>
      </c>
      <c r="C30" s="4">
        <v>45678</v>
      </c>
      <c r="D30" s="3">
        <v>631</v>
      </c>
      <c r="E30" s="3">
        <v>254</v>
      </c>
      <c r="F30">
        <f t="shared" si="0"/>
        <v>0.40836012861736337</v>
      </c>
      <c r="G30" s="3">
        <v>18</v>
      </c>
      <c r="H30">
        <f t="shared" si="1"/>
        <v>2.8938906752411574E-2</v>
      </c>
      <c r="I30">
        <f t="shared" si="2"/>
        <v>7.0866141732283464E-2</v>
      </c>
      <c r="J30" s="3">
        <v>9</v>
      </c>
      <c r="K30" s="3">
        <v>2</v>
      </c>
      <c r="L30" s="3">
        <v>0</v>
      </c>
      <c r="M30" s="3"/>
      <c r="N30" s="3" t="s">
        <v>11</v>
      </c>
      <c r="O30" s="5">
        <v>0.41805555555555557</v>
      </c>
      <c r="P30" t="s">
        <v>166</v>
      </c>
      <c r="Q30" t="s">
        <v>254</v>
      </c>
      <c r="T30" s="2">
        <v>45817</v>
      </c>
    </row>
    <row r="31" spans="1:20" x14ac:dyDescent="0.2">
      <c r="A31" t="s">
        <v>61</v>
      </c>
      <c r="B31" s="3" t="s">
        <v>59</v>
      </c>
      <c r="C31" s="4">
        <v>45660</v>
      </c>
      <c r="D31" s="3">
        <v>7</v>
      </c>
      <c r="E31" s="3">
        <v>6</v>
      </c>
      <c r="F31">
        <f t="shared" si="0"/>
        <v>1</v>
      </c>
      <c r="G31" s="3">
        <v>3</v>
      </c>
      <c r="H31">
        <f t="shared" si="1"/>
        <v>0.5</v>
      </c>
      <c r="I31">
        <f t="shared" si="2"/>
        <v>0.5</v>
      </c>
      <c r="J31" s="3">
        <v>1</v>
      </c>
      <c r="K31" s="3">
        <v>0</v>
      </c>
      <c r="L31" s="3">
        <v>0</v>
      </c>
      <c r="M31" s="3"/>
      <c r="N31" s="3" t="s">
        <v>11</v>
      </c>
      <c r="O31" s="5">
        <v>0.64513888888888893</v>
      </c>
      <c r="P31" t="s">
        <v>167</v>
      </c>
      <c r="Q31" t="s">
        <v>254</v>
      </c>
      <c r="T31" s="2">
        <v>45817</v>
      </c>
    </row>
    <row r="32" spans="1:20" x14ac:dyDescent="0.2">
      <c r="A32" t="s">
        <v>61</v>
      </c>
      <c r="B32" s="3" t="s">
        <v>60</v>
      </c>
      <c r="C32" s="4">
        <v>45666</v>
      </c>
      <c r="D32" s="3">
        <v>977</v>
      </c>
      <c r="E32" s="3">
        <v>428</v>
      </c>
      <c r="F32">
        <f t="shared" si="0"/>
        <v>0.45922746781115881</v>
      </c>
      <c r="G32" s="3">
        <v>7</v>
      </c>
      <c r="H32">
        <f t="shared" si="1"/>
        <v>7.5107296137339056E-3</v>
      </c>
      <c r="I32">
        <f t="shared" si="2"/>
        <v>1.6355140186915886E-2</v>
      </c>
      <c r="J32" s="3">
        <v>45</v>
      </c>
      <c r="K32" s="3">
        <v>12</v>
      </c>
      <c r="L32" s="3">
        <v>0</v>
      </c>
      <c r="M32" s="3"/>
      <c r="N32" s="3" t="s">
        <v>11</v>
      </c>
      <c r="O32" s="5">
        <v>0.53055555555555556</v>
      </c>
      <c r="P32" t="s">
        <v>168</v>
      </c>
      <c r="Q32" t="s">
        <v>254</v>
      </c>
      <c r="T32" s="2">
        <v>45817</v>
      </c>
    </row>
    <row r="33" spans="1:20" x14ac:dyDescent="0.2">
      <c r="A33" t="s">
        <v>62</v>
      </c>
      <c r="B33" s="3" t="s">
        <v>63</v>
      </c>
      <c r="C33" s="2">
        <v>45615</v>
      </c>
      <c r="D33" s="3">
        <v>5766</v>
      </c>
      <c r="E33" s="3">
        <v>2028</v>
      </c>
      <c r="F33">
        <f t="shared" si="0"/>
        <v>0.404871231782791</v>
      </c>
      <c r="G33" s="3">
        <v>31</v>
      </c>
      <c r="H33">
        <f t="shared" si="1"/>
        <v>6.1888600519065685E-3</v>
      </c>
      <c r="I33">
        <f t="shared" si="2"/>
        <v>1.5285996055226824E-2</v>
      </c>
      <c r="J33" s="3">
        <v>757</v>
      </c>
      <c r="K33" s="3">
        <v>106</v>
      </c>
      <c r="L33" s="3">
        <v>24</v>
      </c>
      <c r="N33" s="3" t="s">
        <v>11</v>
      </c>
      <c r="O33" s="5">
        <v>0.39583333333333331</v>
      </c>
      <c r="P33" t="s">
        <v>156</v>
      </c>
      <c r="Q33" t="s">
        <v>254</v>
      </c>
      <c r="T33" s="2">
        <v>45817</v>
      </c>
    </row>
    <row r="34" spans="1:20" x14ac:dyDescent="0.2">
      <c r="A34" t="s">
        <v>69</v>
      </c>
      <c r="B34" s="3" t="s">
        <v>64</v>
      </c>
      <c r="C34" s="4">
        <v>45487</v>
      </c>
      <c r="D34" s="3">
        <v>4976</v>
      </c>
      <c r="E34" s="3">
        <v>2433</v>
      </c>
      <c r="F34">
        <f t="shared" si="0"/>
        <v>0.49683479681437615</v>
      </c>
      <c r="G34" s="3">
        <v>28</v>
      </c>
      <c r="H34">
        <f t="shared" si="1"/>
        <v>5.717786399836635E-3</v>
      </c>
      <c r="I34">
        <f t="shared" si="2"/>
        <v>1.1508425811755036E-2</v>
      </c>
      <c r="J34" s="3">
        <v>79</v>
      </c>
      <c r="K34" s="3">
        <v>53</v>
      </c>
      <c r="L34" s="3">
        <v>10</v>
      </c>
      <c r="M34" s="3" t="s">
        <v>65</v>
      </c>
      <c r="N34" s="3" t="s">
        <v>11</v>
      </c>
      <c r="O34" s="5">
        <v>0.54166666666666663</v>
      </c>
      <c r="P34" t="s">
        <v>169</v>
      </c>
      <c r="Q34" t="s">
        <v>254</v>
      </c>
      <c r="T34" s="2">
        <v>45817</v>
      </c>
    </row>
    <row r="35" spans="1:20" x14ac:dyDescent="0.2">
      <c r="A35" t="s">
        <v>69</v>
      </c>
      <c r="B35" s="3" t="s">
        <v>66</v>
      </c>
      <c r="C35" s="4">
        <v>45586</v>
      </c>
      <c r="D35" s="3">
        <v>4888</v>
      </c>
      <c r="E35" s="3">
        <v>2656</v>
      </c>
      <c r="F35">
        <f t="shared" si="0"/>
        <v>0.55023824321524761</v>
      </c>
      <c r="G35" s="3">
        <v>23</v>
      </c>
      <c r="H35">
        <f t="shared" si="1"/>
        <v>4.7648643049513157E-3</v>
      </c>
      <c r="I35">
        <f t="shared" si="2"/>
        <v>8.6596385542168676E-3</v>
      </c>
      <c r="J35" s="3">
        <v>61</v>
      </c>
      <c r="K35" s="3">
        <v>59</v>
      </c>
      <c r="L35" s="3">
        <v>11</v>
      </c>
      <c r="M35" s="3" t="s">
        <v>67</v>
      </c>
      <c r="N35" s="3" t="s">
        <v>11</v>
      </c>
      <c r="O35" s="5">
        <v>0.39583333333333331</v>
      </c>
      <c r="P35" t="s">
        <v>169</v>
      </c>
      <c r="Q35" t="s">
        <v>254</v>
      </c>
      <c r="T35" s="2">
        <v>45817</v>
      </c>
    </row>
    <row r="36" spans="1:20" x14ac:dyDescent="0.2">
      <c r="A36" t="s">
        <v>69</v>
      </c>
      <c r="B36" s="3" t="s">
        <v>68</v>
      </c>
      <c r="C36" s="4">
        <v>45755</v>
      </c>
      <c r="D36" s="3">
        <v>4879</v>
      </c>
      <c r="E36" s="3">
        <v>2407</v>
      </c>
      <c r="F36">
        <f t="shared" si="0"/>
        <v>0.52854633289415898</v>
      </c>
      <c r="G36" s="3">
        <v>14</v>
      </c>
      <c r="H36">
        <f t="shared" si="1"/>
        <v>3.0742204655248135E-3</v>
      </c>
      <c r="I36">
        <f t="shared" si="2"/>
        <v>5.8163689239717487E-3</v>
      </c>
      <c r="J36" s="3">
        <v>325</v>
      </c>
      <c r="K36" s="3">
        <v>78</v>
      </c>
      <c r="L36" s="3">
        <v>0</v>
      </c>
      <c r="M36" s="3" t="s">
        <v>16</v>
      </c>
      <c r="N36" s="3" t="s">
        <v>11</v>
      </c>
      <c r="O36" s="5">
        <v>0.39583333333333331</v>
      </c>
      <c r="P36" t="s">
        <v>169</v>
      </c>
      <c r="Q36" t="s">
        <v>254</v>
      </c>
      <c r="T36" s="2">
        <v>45817</v>
      </c>
    </row>
    <row r="37" spans="1:20" ht="17" x14ac:dyDescent="0.2">
      <c r="A37" t="s">
        <v>77</v>
      </c>
      <c r="B37" t="s">
        <v>70</v>
      </c>
      <c r="C37" s="1">
        <v>45597</v>
      </c>
      <c r="D37">
        <v>5204</v>
      </c>
      <c r="E37">
        <v>3092</v>
      </c>
      <c r="F37">
        <f t="shared" si="0"/>
        <v>0.61179263949347051</v>
      </c>
      <c r="G37">
        <v>555</v>
      </c>
      <c r="H37">
        <f t="shared" si="1"/>
        <v>0.10981400870597546</v>
      </c>
      <c r="I37">
        <f t="shared" si="2"/>
        <v>0.1794954721862872</v>
      </c>
      <c r="J37">
        <v>150</v>
      </c>
      <c r="K37">
        <v>69</v>
      </c>
      <c r="L37">
        <v>9</v>
      </c>
      <c r="N37" t="s">
        <v>11</v>
      </c>
      <c r="O37" s="5">
        <v>0.39583333333333331</v>
      </c>
      <c r="P37" s="6" t="s">
        <v>192</v>
      </c>
      <c r="Q37" t="s">
        <v>254</v>
      </c>
      <c r="T37" s="2">
        <v>45817</v>
      </c>
    </row>
    <row r="38" spans="1:20" x14ac:dyDescent="0.2">
      <c r="A38" t="s">
        <v>77</v>
      </c>
      <c r="B38" t="s">
        <v>71</v>
      </c>
      <c r="C38" s="1">
        <v>45673</v>
      </c>
      <c r="D38">
        <v>10</v>
      </c>
      <c r="E38">
        <v>5</v>
      </c>
      <c r="F38">
        <f t="shared" si="0"/>
        <v>0.7142857142857143</v>
      </c>
      <c r="G38">
        <v>4</v>
      </c>
      <c r="H38">
        <f t="shared" si="1"/>
        <v>0.5714285714285714</v>
      </c>
      <c r="I38">
        <f t="shared" si="2"/>
        <v>0.8</v>
      </c>
      <c r="J38">
        <v>3</v>
      </c>
      <c r="K38">
        <v>0</v>
      </c>
      <c r="L38">
        <v>0</v>
      </c>
      <c r="N38" t="s">
        <v>11</v>
      </c>
      <c r="O38" s="5">
        <v>0.68888888888888888</v>
      </c>
      <c r="P38" t="s">
        <v>170</v>
      </c>
      <c r="Q38" t="s">
        <v>254</v>
      </c>
      <c r="T38" s="2">
        <v>45817</v>
      </c>
    </row>
    <row r="39" spans="1:20" x14ac:dyDescent="0.2">
      <c r="A39" t="s">
        <v>77</v>
      </c>
      <c r="B39" t="s">
        <v>72</v>
      </c>
      <c r="C39" s="1">
        <v>45737</v>
      </c>
      <c r="D39">
        <v>995</v>
      </c>
      <c r="E39">
        <v>444</v>
      </c>
      <c r="F39">
        <f t="shared" si="0"/>
        <v>0.4748663101604278</v>
      </c>
      <c r="G39">
        <v>87</v>
      </c>
      <c r="H39">
        <f t="shared" si="1"/>
        <v>9.3048128342245989E-2</v>
      </c>
      <c r="I39">
        <f t="shared" si="2"/>
        <v>0.19594594594594594</v>
      </c>
      <c r="J39">
        <v>60</v>
      </c>
      <c r="K39">
        <v>14</v>
      </c>
      <c r="L39">
        <v>0</v>
      </c>
      <c r="N39" t="s">
        <v>11</v>
      </c>
      <c r="O39" s="5">
        <v>0.39583333333333331</v>
      </c>
      <c r="P39" t="s">
        <v>171</v>
      </c>
      <c r="Q39" t="s">
        <v>254</v>
      </c>
      <c r="T39" s="2">
        <v>45817</v>
      </c>
    </row>
    <row r="40" spans="1:20" x14ac:dyDescent="0.2">
      <c r="A40" t="s">
        <v>77</v>
      </c>
      <c r="B40" t="s">
        <v>73</v>
      </c>
      <c r="C40" s="1">
        <v>45744</v>
      </c>
      <c r="D40">
        <v>942</v>
      </c>
      <c r="E40">
        <v>501</v>
      </c>
      <c r="F40">
        <f t="shared" si="0"/>
        <v>0.55852842809364545</v>
      </c>
      <c r="G40">
        <v>69</v>
      </c>
      <c r="H40">
        <f t="shared" si="1"/>
        <v>7.6923076923076927E-2</v>
      </c>
      <c r="I40">
        <f t="shared" si="2"/>
        <v>0.1377245508982036</v>
      </c>
      <c r="J40">
        <v>45</v>
      </c>
      <c r="K40">
        <v>10</v>
      </c>
      <c r="L40">
        <v>0</v>
      </c>
      <c r="N40" t="s">
        <v>11</v>
      </c>
      <c r="O40" s="5">
        <v>0.50069444444444444</v>
      </c>
      <c r="P40" t="s">
        <v>172</v>
      </c>
      <c r="Q40" t="s">
        <v>254</v>
      </c>
      <c r="T40" s="2">
        <v>45817</v>
      </c>
    </row>
    <row r="41" spans="1:20" x14ac:dyDescent="0.2">
      <c r="A41" t="s">
        <v>77</v>
      </c>
      <c r="B41" t="s">
        <v>74</v>
      </c>
      <c r="C41" s="1">
        <v>45747</v>
      </c>
      <c r="D41">
        <v>902</v>
      </c>
      <c r="E41">
        <v>336</v>
      </c>
      <c r="F41">
        <f t="shared" si="0"/>
        <v>0.38979118329466356</v>
      </c>
      <c r="G41">
        <v>30</v>
      </c>
      <c r="H41">
        <f t="shared" si="1"/>
        <v>3.4802784222737818E-2</v>
      </c>
      <c r="I41">
        <f t="shared" si="2"/>
        <v>8.9285714285714288E-2</v>
      </c>
      <c r="J41">
        <v>40</v>
      </c>
      <c r="K41">
        <v>0</v>
      </c>
      <c r="L41">
        <v>0</v>
      </c>
      <c r="N41" t="s">
        <v>11</v>
      </c>
      <c r="O41" s="5">
        <v>0.64583333333333337</v>
      </c>
      <c r="P41" t="s">
        <v>173</v>
      </c>
      <c r="Q41" t="s">
        <v>254</v>
      </c>
      <c r="T41" s="2">
        <v>45817</v>
      </c>
    </row>
    <row r="42" spans="1:20" x14ac:dyDescent="0.2">
      <c r="A42" t="s">
        <v>77</v>
      </c>
      <c r="B42" t="s">
        <v>75</v>
      </c>
      <c r="C42" s="1">
        <v>45748</v>
      </c>
      <c r="D42">
        <v>62</v>
      </c>
      <c r="E42">
        <v>35</v>
      </c>
      <c r="F42">
        <f t="shared" si="0"/>
        <v>0.58333333333333337</v>
      </c>
      <c r="G42">
        <v>4</v>
      </c>
      <c r="H42">
        <f t="shared" si="1"/>
        <v>6.6666666666666666E-2</v>
      </c>
      <c r="I42">
        <f t="shared" si="2"/>
        <v>0.11428571428571428</v>
      </c>
      <c r="J42">
        <v>2</v>
      </c>
      <c r="K42">
        <v>1</v>
      </c>
      <c r="L42">
        <v>0</v>
      </c>
      <c r="N42" t="s">
        <v>11</v>
      </c>
      <c r="O42" s="5">
        <v>0.72013888888888888</v>
      </c>
      <c r="P42" t="s">
        <v>171</v>
      </c>
      <c r="Q42" t="s">
        <v>254</v>
      </c>
      <c r="T42" s="2">
        <v>45817</v>
      </c>
    </row>
    <row r="43" spans="1:20" x14ac:dyDescent="0.2">
      <c r="A43" t="s">
        <v>77</v>
      </c>
      <c r="B43" t="s">
        <v>76</v>
      </c>
      <c r="C43" s="1">
        <v>45776</v>
      </c>
      <c r="D43">
        <v>5129</v>
      </c>
      <c r="E43">
        <v>2942</v>
      </c>
      <c r="F43">
        <f t="shared" si="0"/>
        <v>0.58373015873015877</v>
      </c>
      <c r="G43">
        <v>27</v>
      </c>
      <c r="H43">
        <f t="shared" si="1"/>
        <v>5.3571428571428572E-3</v>
      </c>
      <c r="I43">
        <f t="shared" si="2"/>
        <v>9.1774303195105364E-3</v>
      </c>
      <c r="J43">
        <v>89</v>
      </c>
      <c r="K43">
        <v>74</v>
      </c>
      <c r="L43">
        <v>0</v>
      </c>
      <c r="N43" t="s">
        <v>11</v>
      </c>
      <c r="O43" s="5">
        <v>0.39583333333333331</v>
      </c>
      <c r="P43" t="s">
        <v>174</v>
      </c>
      <c r="Q43" t="s">
        <v>254</v>
      </c>
      <c r="T43" s="2">
        <v>45817</v>
      </c>
    </row>
    <row r="44" spans="1:20" x14ac:dyDescent="0.2">
      <c r="A44" t="s">
        <v>80</v>
      </c>
      <c r="B44" t="s">
        <v>78</v>
      </c>
      <c r="C44" s="1">
        <v>45642</v>
      </c>
      <c r="D44">
        <v>7</v>
      </c>
      <c r="E44">
        <v>6</v>
      </c>
      <c r="F44">
        <f t="shared" si="0"/>
        <v>0.8571428571428571</v>
      </c>
      <c r="G44">
        <v>1</v>
      </c>
      <c r="H44">
        <f t="shared" si="1"/>
        <v>0.14285714285714285</v>
      </c>
      <c r="I44">
        <f t="shared" si="2"/>
        <v>0.16666666666666666</v>
      </c>
      <c r="J44">
        <v>0</v>
      </c>
      <c r="K44">
        <v>0</v>
      </c>
      <c r="L44">
        <v>0</v>
      </c>
      <c r="N44" t="s">
        <v>11</v>
      </c>
      <c r="O44" s="5">
        <v>0.50069444444444444</v>
      </c>
      <c r="P44" t="s">
        <v>175</v>
      </c>
      <c r="Q44" t="s">
        <v>254</v>
      </c>
      <c r="T44" s="2">
        <v>45817</v>
      </c>
    </row>
    <row r="45" spans="1:20" x14ac:dyDescent="0.2">
      <c r="A45" t="s">
        <v>80</v>
      </c>
      <c r="B45" t="s">
        <v>79</v>
      </c>
      <c r="C45" s="1">
        <v>45646</v>
      </c>
      <c r="D45">
        <v>14486</v>
      </c>
      <c r="E45">
        <v>3690</v>
      </c>
      <c r="F45">
        <f t="shared" si="0"/>
        <v>0.35199847371935516</v>
      </c>
      <c r="G45">
        <v>56</v>
      </c>
      <c r="H45">
        <f t="shared" si="1"/>
        <v>5.3419822569875037E-3</v>
      </c>
      <c r="I45">
        <f t="shared" si="2"/>
        <v>1.5176151761517615E-2</v>
      </c>
      <c r="J45">
        <v>4003</v>
      </c>
      <c r="K45">
        <v>84</v>
      </c>
      <c r="L45">
        <v>8</v>
      </c>
      <c r="N45" t="s">
        <v>11</v>
      </c>
      <c r="O45" s="5">
        <v>0.65902777777777777</v>
      </c>
      <c r="P45" t="s">
        <v>146</v>
      </c>
      <c r="Q45" t="s">
        <v>254</v>
      </c>
      <c r="T45" s="2">
        <v>45817</v>
      </c>
    </row>
    <row r="46" spans="1:20" x14ac:dyDescent="0.2">
      <c r="A46" t="s">
        <v>83</v>
      </c>
      <c r="B46" s="3" t="s">
        <v>81</v>
      </c>
      <c r="C46" s="4">
        <v>45533</v>
      </c>
      <c r="D46" s="3">
        <v>4610</v>
      </c>
      <c r="E46" s="3">
        <v>1906</v>
      </c>
      <c r="F46">
        <f t="shared" si="0"/>
        <v>0.46116622308250665</v>
      </c>
      <c r="G46" s="3">
        <v>40</v>
      </c>
      <c r="H46">
        <f t="shared" si="1"/>
        <v>9.6781998548270028E-3</v>
      </c>
      <c r="I46">
        <f t="shared" si="2"/>
        <v>2.098635886673662E-2</v>
      </c>
      <c r="J46" s="3">
        <v>477</v>
      </c>
      <c r="K46" s="3">
        <v>46</v>
      </c>
      <c r="L46" s="3">
        <v>11</v>
      </c>
      <c r="M46" s="3"/>
      <c r="N46" s="3" t="s">
        <v>11</v>
      </c>
      <c r="O46" s="5">
        <v>0.39583333333333331</v>
      </c>
      <c r="P46" t="s">
        <v>176</v>
      </c>
      <c r="Q46" t="s">
        <v>254</v>
      </c>
      <c r="T46" s="2">
        <v>45817</v>
      </c>
    </row>
    <row r="47" spans="1:20" x14ac:dyDescent="0.2">
      <c r="A47" t="s">
        <v>83</v>
      </c>
      <c r="B47" s="3" t="s">
        <v>82</v>
      </c>
      <c r="C47" s="4">
        <v>45764</v>
      </c>
      <c r="D47" s="3">
        <v>4621</v>
      </c>
      <c r="E47" s="3">
        <v>2152</v>
      </c>
      <c r="F47">
        <f t="shared" si="0"/>
        <v>0.52616136919315404</v>
      </c>
      <c r="G47" s="3">
        <v>36</v>
      </c>
      <c r="H47">
        <f t="shared" si="1"/>
        <v>8.8019559902200485E-3</v>
      </c>
      <c r="I47">
        <f t="shared" si="2"/>
        <v>1.6728624535315983E-2</v>
      </c>
      <c r="J47" s="3">
        <v>531</v>
      </c>
      <c r="K47" s="3">
        <v>48</v>
      </c>
      <c r="L47" s="3">
        <v>1</v>
      </c>
      <c r="M47" s="3"/>
      <c r="N47" s="3" t="s">
        <v>11</v>
      </c>
      <c r="O47" s="5">
        <v>0.41666666666666669</v>
      </c>
      <c r="P47" t="s">
        <v>177</v>
      </c>
      <c r="Q47" t="s">
        <v>254</v>
      </c>
      <c r="T47" s="2">
        <v>45817</v>
      </c>
    </row>
    <row r="48" spans="1:20" x14ac:dyDescent="0.2">
      <c r="A48" t="s">
        <v>86</v>
      </c>
      <c r="B48" s="3" t="s">
        <v>84</v>
      </c>
      <c r="C48" s="4">
        <v>45468</v>
      </c>
      <c r="D48" s="3">
        <v>1866</v>
      </c>
      <c r="E48" s="3">
        <v>939</v>
      </c>
      <c r="F48">
        <f t="shared" si="0"/>
        <v>0.51452054794520552</v>
      </c>
      <c r="G48" s="3">
        <v>7</v>
      </c>
      <c r="H48">
        <f t="shared" si="1"/>
        <v>3.8356164383561643E-3</v>
      </c>
      <c r="I48">
        <f t="shared" si="2"/>
        <v>7.4547390841320556E-3</v>
      </c>
      <c r="J48" s="3">
        <v>41</v>
      </c>
      <c r="K48" s="3">
        <v>12</v>
      </c>
      <c r="L48" s="3">
        <v>1</v>
      </c>
      <c r="M48" s="3"/>
      <c r="N48" s="3" t="s">
        <v>11</v>
      </c>
      <c r="O48" s="5">
        <v>0.5625</v>
      </c>
      <c r="P48" t="s">
        <v>178</v>
      </c>
      <c r="Q48" t="s">
        <v>254</v>
      </c>
      <c r="T48" s="2">
        <v>45817</v>
      </c>
    </row>
    <row r="49" spans="1:20" x14ac:dyDescent="0.2">
      <c r="A49" t="s">
        <v>86</v>
      </c>
      <c r="B49" s="3" t="s">
        <v>85</v>
      </c>
      <c r="C49" s="4">
        <v>45755</v>
      </c>
      <c r="D49" s="3">
        <v>2032</v>
      </c>
      <c r="E49" s="3">
        <v>1108</v>
      </c>
      <c r="F49">
        <f t="shared" si="0"/>
        <v>0.5749870264660093</v>
      </c>
      <c r="G49" s="3">
        <v>13</v>
      </c>
      <c r="H49">
        <f t="shared" si="1"/>
        <v>6.7462376751427086E-3</v>
      </c>
      <c r="I49">
        <f t="shared" si="2"/>
        <v>1.1732851985559567E-2</v>
      </c>
      <c r="J49" s="3">
        <v>105</v>
      </c>
      <c r="K49" s="3">
        <v>10</v>
      </c>
      <c r="L49" s="3">
        <v>0</v>
      </c>
      <c r="M49" s="3"/>
      <c r="N49" s="3" t="s">
        <v>11</v>
      </c>
      <c r="O49" s="5">
        <v>0.54236111111111107</v>
      </c>
      <c r="P49" t="s">
        <v>179</v>
      </c>
      <c r="Q49" t="s">
        <v>254</v>
      </c>
      <c r="T49" s="2">
        <v>45817</v>
      </c>
    </row>
    <row r="50" spans="1:20" x14ac:dyDescent="0.2">
      <c r="A50" t="s">
        <v>89</v>
      </c>
      <c r="B50" s="3" t="s">
        <v>87</v>
      </c>
      <c r="C50" s="4">
        <v>45464</v>
      </c>
      <c r="D50" s="3">
        <v>1804</v>
      </c>
      <c r="E50" s="3">
        <v>558</v>
      </c>
      <c r="F50">
        <f t="shared" si="0"/>
        <v>0.32142857142857145</v>
      </c>
      <c r="G50" s="3">
        <v>8</v>
      </c>
      <c r="H50">
        <f t="shared" si="1"/>
        <v>4.608294930875576E-3</v>
      </c>
      <c r="I50">
        <f t="shared" si="2"/>
        <v>1.4336917562724014E-2</v>
      </c>
      <c r="J50" s="3">
        <v>68</v>
      </c>
      <c r="K50" s="3">
        <v>18</v>
      </c>
      <c r="L50" s="3">
        <v>1</v>
      </c>
      <c r="M50" s="3"/>
      <c r="N50" s="3" t="s">
        <v>11</v>
      </c>
      <c r="O50" s="5">
        <v>0.4375</v>
      </c>
      <c r="P50" t="s">
        <v>180</v>
      </c>
      <c r="Q50" t="s">
        <v>254</v>
      </c>
      <c r="T50" s="2">
        <v>45817</v>
      </c>
    </row>
    <row r="51" spans="1:20" x14ac:dyDescent="0.2">
      <c r="A51" t="s">
        <v>89</v>
      </c>
      <c r="B51" s="3" t="s">
        <v>88</v>
      </c>
      <c r="C51" s="4">
        <v>45604</v>
      </c>
      <c r="D51" s="3">
        <v>1766</v>
      </c>
      <c r="E51" s="3">
        <v>784</v>
      </c>
      <c r="F51">
        <f t="shared" si="0"/>
        <v>0.45554909936083671</v>
      </c>
      <c r="G51" s="3">
        <v>11</v>
      </c>
      <c r="H51">
        <f t="shared" si="1"/>
        <v>6.3916327716443929E-3</v>
      </c>
      <c r="I51">
        <f t="shared" si="2"/>
        <v>1.4030612244897959E-2</v>
      </c>
      <c r="J51" s="3">
        <v>45</v>
      </c>
      <c r="K51" s="3">
        <v>11</v>
      </c>
      <c r="L51" s="3">
        <v>5</v>
      </c>
      <c r="M51" s="3"/>
      <c r="N51" s="3" t="s">
        <v>11</v>
      </c>
      <c r="O51" s="5">
        <v>0.39583333333333331</v>
      </c>
      <c r="P51" t="s">
        <v>180</v>
      </c>
      <c r="Q51" t="s">
        <v>254</v>
      </c>
      <c r="T51" s="2">
        <v>45817</v>
      </c>
    </row>
    <row r="52" spans="1:20" x14ac:dyDescent="0.2">
      <c r="A52" t="s">
        <v>93</v>
      </c>
      <c r="B52" t="s">
        <v>90</v>
      </c>
      <c r="C52" s="1">
        <v>45418</v>
      </c>
      <c r="D52">
        <v>4357</v>
      </c>
      <c r="E52">
        <v>2233</v>
      </c>
      <c r="F52">
        <f t="shared" si="0"/>
        <v>0.52307331927851952</v>
      </c>
      <c r="G52">
        <v>42</v>
      </c>
      <c r="H52">
        <f t="shared" si="1"/>
        <v>9.8383696416022483E-3</v>
      </c>
      <c r="I52">
        <f t="shared" si="2"/>
        <v>1.8808777429467086E-2</v>
      </c>
      <c r="J52">
        <v>88</v>
      </c>
      <c r="K52">
        <v>39</v>
      </c>
      <c r="L52">
        <v>4</v>
      </c>
      <c r="N52" t="s">
        <v>11</v>
      </c>
      <c r="O52" s="5">
        <v>0.54236111111111107</v>
      </c>
      <c r="P52" t="s">
        <v>181</v>
      </c>
      <c r="Q52" t="s">
        <v>254</v>
      </c>
      <c r="T52" s="2">
        <v>45817</v>
      </c>
    </row>
    <row r="53" spans="1:20" x14ac:dyDescent="0.2">
      <c r="A53" t="s">
        <v>93</v>
      </c>
      <c r="B53" t="s">
        <v>91</v>
      </c>
      <c r="C53" s="1">
        <v>45616</v>
      </c>
      <c r="D53">
        <v>4441</v>
      </c>
      <c r="E53">
        <v>2306</v>
      </c>
      <c r="F53">
        <f t="shared" si="0"/>
        <v>0.53690337601862625</v>
      </c>
      <c r="G53">
        <v>28</v>
      </c>
      <c r="H53">
        <f t="shared" si="1"/>
        <v>6.5192083818393478E-3</v>
      </c>
      <c r="I53">
        <f t="shared" si="2"/>
        <v>1.2142237640936688E-2</v>
      </c>
      <c r="J53">
        <v>146</v>
      </c>
      <c r="K53">
        <v>36</v>
      </c>
      <c r="L53">
        <v>1</v>
      </c>
      <c r="N53" t="s">
        <v>11</v>
      </c>
      <c r="O53" s="5">
        <v>0.39583333333333331</v>
      </c>
      <c r="P53" t="s">
        <v>182</v>
      </c>
      <c r="Q53" t="s">
        <v>254</v>
      </c>
      <c r="T53" s="2">
        <v>45817</v>
      </c>
    </row>
    <row r="54" spans="1:20" x14ac:dyDescent="0.2">
      <c r="A54" t="s">
        <v>93</v>
      </c>
      <c r="B54" t="s">
        <v>92</v>
      </c>
      <c r="C54" s="1">
        <v>45783</v>
      </c>
      <c r="D54">
        <v>4296</v>
      </c>
      <c r="E54">
        <v>2043</v>
      </c>
      <c r="F54">
        <f t="shared" si="0"/>
        <v>0.49780701754385964</v>
      </c>
      <c r="G54">
        <v>32</v>
      </c>
      <c r="H54">
        <f t="shared" si="1"/>
        <v>7.7972709551656916E-3</v>
      </c>
      <c r="I54">
        <f t="shared" si="2"/>
        <v>1.5663240332843859E-2</v>
      </c>
      <c r="J54">
        <v>192</v>
      </c>
      <c r="K54">
        <v>48</v>
      </c>
      <c r="L54">
        <v>1</v>
      </c>
      <c r="M54" t="s">
        <v>16</v>
      </c>
      <c r="N54" t="s">
        <v>11</v>
      </c>
      <c r="O54" s="5">
        <v>0.39652777777777776</v>
      </c>
      <c r="P54" t="s">
        <v>183</v>
      </c>
      <c r="Q54" t="s">
        <v>254</v>
      </c>
      <c r="T54" s="2">
        <v>45817</v>
      </c>
    </row>
    <row r="55" spans="1:20" x14ac:dyDescent="0.2">
      <c r="A55" t="s">
        <v>100</v>
      </c>
      <c r="B55" s="3" t="s">
        <v>94</v>
      </c>
      <c r="C55" s="4">
        <v>45464</v>
      </c>
      <c r="D55" s="3">
        <v>413</v>
      </c>
      <c r="E55" s="3">
        <v>148</v>
      </c>
      <c r="F55">
        <f t="shared" si="0"/>
        <v>0.40326975476839239</v>
      </c>
      <c r="G55" s="3">
        <v>3</v>
      </c>
      <c r="H55">
        <f t="shared" si="1"/>
        <v>8.1743869209809257E-3</v>
      </c>
      <c r="I55">
        <f t="shared" si="2"/>
        <v>2.0270270270270271E-2</v>
      </c>
      <c r="J55" s="3">
        <v>46</v>
      </c>
      <c r="K55" s="3">
        <v>1</v>
      </c>
      <c r="L55" s="3">
        <v>0</v>
      </c>
      <c r="M55" s="3" t="s">
        <v>95</v>
      </c>
      <c r="N55" s="3" t="s">
        <v>11</v>
      </c>
      <c r="O55" s="5">
        <v>0.4375</v>
      </c>
      <c r="P55" t="s">
        <v>184</v>
      </c>
      <c r="Q55" t="s">
        <v>254</v>
      </c>
      <c r="T55" s="2">
        <v>45817</v>
      </c>
    </row>
    <row r="56" spans="1:20" x14ac:dyDescent="0.2">
      <c r="A56" t="s">
        <v>100</v>
      </c>
      <c r="B56" s="3" t="s">
        <v>96</v>
      </c>
      <c r="C56" s="4">
        <v>45464</v>
      </c>
      <c r="D56" s="3">
        <v>204</v>
      </c>
      <c r="E56" s="3">
        <v>99</v>
      </c>
      <c r="F56">
        <f t="shared" si="0"/>
        <v>0.51832460732984298</v>
      </c>
      <c r="G56" s="3">
        <v>1</v>
      </c>
      <c r="H56">
        <f t="shared" si="1"/>
        <v>5.235602094240838E-3</v>
      </c>
      <c r="I56">
        <f t="shared" si="2"/>
        <v>1.0101010101010102E-2</v>
      </c>
      <c r="J56" s="3">
        <v>13</v>
      </c>
      <c r="K56" s="3">
        <v>0</v>
      </c>
      <c r="L56" s="3">
        <v>0</v>
      </c>
      <c r="M56" s="3" t="s">
        <v>95</v>
      </c>
      <c r="N56" s="3" t="s">
        <v>11</v>
      </c>
      <c r="O56" s="5">
        <v>0.4375</v>
      </c>
      <c r="P56" t="s">
        <v>185</v>
      </c>
      <c r="Q56" t="s">
        <v>254</v>
      </c>
      <c r="T56" s="2">
        <v>45817</v>
      </c>
    </row>
    <row r="57" spans="1:20" x14ac:dyDescent="0.2">
      <c r="A57" t="s">
        <v>100</v>
      </c>
      <c r="B57" s="3" t="s">
        <v>97</v>
      </c>
      <c r="C57" s="4">
        <v>45464</v>
      </c>
      <c r="D57" s="3">
        <v>489</v>
      </c>
      <c r="E57" s="3">
        <v>225</v>
      </c>
      <c r="F57">
        <f t="shared" si="0"/>
        <v>0.47770700636942676</v>
      </c>
      <c r="G57" s="3">
        <v>33</v>
      </c>
      <c r="H57">
        <f t="shared" si="1"/>
        <v>7.0063694267515922E-2</v>
      </c>
      <c r="I57">
        <f t="shared" si="2"/>
        <v>0.14666666666666667</v>
      </c>
      <c r="J57" s="3">
        <v>18</v>
      </c>
      <c r="K57" s="3">
        <v>1</v>
      </c>
      <c r="L57" s="3">
        <v>0</v>
      </c>
      <c r="M57" s="3" t="s">
        <v>95</v>
      </c>
      <c r="N57" s="3" t="s">
        <v>11</v>
      </c>
      <c r="O57" s="5">
        <v>0.4375</v>
      </c>
      <c r="P57" t="s">
        <v>186</v>
      </c>
      <c r="Q57" t="s">
        <v>254</v>
      </c>
      <c r="T57" s="2">
        <v>45817</v>
      </c>
    </row>
    <row r="58" spans="1:20" x14ac:dyDescent="0.2">
      <c r="A58" t="s">
        <v>100</v>
      </c>
      <c r="B58" s="3" t="s">
        <v>98</v>
      </c>
      <c r="C58" s="4">
        <v>45593</v>
      </c>
      <c r="D58" s="3">
        <v>481</v>
      </c>
      <c r="E58" s="3">
        <v>266</v>
      </c>
      <c r="F58">
        <f t="shared" si="0"/>
        <v>0.58333333333333337</v>
      </c>
      <c r="G58" s="3">
        <v>33</v>
      </c>
      <c r="H58">
        <f t="shared" si="1"/>
        <v>7.2368421052631582E-2</v>
      </c>
      <c r="I58">
        <f t="shared" si="2"/>
        <v>0.12406015037593984</v>
      </c>
      <c r="J58" s="3">
        <v>25</v>
      </c>
      <c r="K58" s="3">
        <v>3</v>
      </c>
      <c r="L58" s="3">
        <v>0</v>
      </c>
      <c r="M58" s="3" t="s">
        <v>95</v>
      </c>
      <c r="N58" s="3" t="s">
        <v>11</v>
      </c>
      <c r="O58" s="5">
        <v>0.39583333333333331</v>
      </c>
      <c r="P58" t="s">
        <v>186</v>
      </c>
      <c r="Q58" t="s">
        <v>254</v>
      </c>
      <c r="T58" s="2">
        <v>45817</v>
      </c>
    </row>
    <row r="59" spans="1:20" x14ac:dyDescent="0.2">
      <c r="A59" t="s">
        <v>100</v>
      </c>
      <c r="B59" s="3" t="s">
        <v>99</v>
      </c>
      <c r="C59" s="4">
        <v>45741</v>
      </c>
      <c r="D59" s="3">
        <v>475</v>
      </c>
      <c r="E59" s="3">
        <v>214</v>
      </c>
      <c r="F59">
        <f t="shared" si="0"/>
        <v>0.47345132743362833</v>
      </c>
      <c r="G59" s="3">
        <v>20</v>
      </c>
      <c r="H59">
        <f t="shared" si="1"/>
        <v>4.4247787610619468E-2</v>
      </c>
      <c r="I59">
        <f t="shared" si="2"/>
        <v>9.3457943925233641E-2</v>
      </c>
      <c r="J59" s="3">
        <v>23</v>
      </c>
      <c r="K59" s="3">
        <v>2</v>
      </c>
      <c r="L59" s="3">
        <v>0</v>
      </c>
      <c r="M59" s="3" t="s">
        <v>16</v>
      </c>
      <c r="N59" s="3" t="s">
        <v>11</v>
      </c>
      <c r="O59" s="5">
        <v>0.39583333333333331</v>
      </c>
      <c r="P59" t="s">
        <v>186</v>
      </c>
      <c r="Q59" t="s">
        <v>254</v>
      </c>
      <c r="T59" s="2">
        <v>45817</v>
      </c>
    </row>
    <row r="60" spans="1:20" x14ac:dyDescent="0.2">
      <c r="A60" t="s">
        <v>138</v>
      </c>
      <c r="B60" t="s">
        <v>101</v>
      </c>
      <c r="C60" s="1">
        <v>45528</v>
      </c>
      <c r="D60">
        <v>2350</v>
      </c>
      <c r="E60">
        <v>1004</v>
      </c>
      <c r="F60">
        <f t="shared" si="0"/>
        <v>0.44602398933807197</v>
      </c>
      <c r="G60">
        <v>11</v>
      </c>
      <c r="H60">
        <f t="shared" si="1"/>
        <v>4.8867170146601512E-3</v>
      </c>
      <c r="I60">
        <f t="shared" si="2"/>
        <v>1.0956175298804782E-2</v>
      </c>
      <c r="J60">
        <v>99</v>
      </c>
      <c r="K60">
        <v>24</v>
      </c>
      <c r="L60">
        <v>0</v>
      </c>
      <c r="M60" t="s">
        <v>102</v>
      </c>
      <c r="N60" t="s">
        <v>11</v>
      </c>
      <c r="O60" s="5">
        <v>0.52083333333333337</v>
      </c>
      <c r="P60" t="s">
        <v>187</v>
      </c>
      <c r="Q60" t="s">
        <v>254</v>
      </c>
      <c r="T60" s="2">
        <v>45817</v>
      </c>
    </row>
    <row r="61" spans="1:20" x14ac:dyDescent="0.2">
      <c r="A61" t="s">
        <v>138</v>
      </c>
      <c r="B61" t="s">
        <v>103</v>
      </c>
      <c r="C61" s="1">
        <v>45528</v>
      </c>
      <c r="D61">
        <v>590</v>
      </c>
      <c r="E61">
        <v>224</v>
      </c>
      <c r="F61">
        <f t="shared" si="0"/>
        <v>0.38687392055267705</v>
      </c>
      <c r="G61">
        <v>6</v>
      </c>
      <c r="H61">
        <f t="shared" si="1"/>
        <v>1.0362694300518135E-2</v>
      </c>
      <c r="I61">
        <f t="shared" si="2"/>
        <v>2.6785714285714284E-2</v>
      </c>
      <c r="J61">
        <v>11</v>
      </c>
      <c r="K61">
        <v>3</v>
      </c>
      <c r="L61">
        <v>1</v>
      </c>
      <c r="M61" t="s">
        <v>102</v>
      </c>
      <c r="N61" t="s">
        <v>11</v>
      </c>
      <c r="O61" s="5">
        <v>0.52083333333333337</v>
      </c>
      <c r="P61" t="s">
        <v>187</v>
      </c>
      <c r="Q61" t="s">
        <v>254</v>
      </c>
      <c r="T61" s="2">
        <v>45817</v>
      </c>
    </row>
    <row r="62" spans="1:20" x14ac:dyDescent="0.2">
      <c r="A62" t="s">
        <v>138</v>
      </c>
      <c r="B62" t="s">
        <v>104</v>
      </c>
      <c r="C62" s="1">
        <v>45528</v>
      </c>
      <c r="D62">
        <v>1285</v>
      </c>
      <c r="E62">
        <v>536</v>
      </c>
      <c r="F62">
        <f t="shared" si="0"/>
        <v>0.42405063291139239</v>
      </c>
      <c r="G62">
        <v>3</v>
      </c>
      <c r="H62">
        <f t="shared" si="1"/>
        <v>2.3734177215189874E-3</v>
      </c>
      <c r="I62">
        <f t="shared" si="2"/>
        <v>5.597014925373134E-3</v>
      </c>
      <c r="J62">
        <v>21</v>
      </c>
      <c r="K62">
        <v>14</v>
      </c>
      <c r="L62">
        <v>5</v>
      </c>
      <c r="M62" t="s">
        <v>102</v>
      </c>
      <c r="N62" t="s">
        <v>11</v>
      </c>
      <c r="O62" s="5">
        <v>0.52083333333333337</v>
      </c>
      <c r="P62" t="s">
        <v>187</v>
      </c>
      <c r="Q62" t="s">
        <v>254</v>
      </c>
      <c r="T62" s="2">
        <v>45817</v>
      </c>
    </row>
    <row r="63" spans="1:20" x14ac:dyDescent="0.2">
      <c r="A63" t="s">
        <v>138</v>
      </c>
      <c r="B63" t="s">
        <v>105</v>
      </c>
      <c r="C63" s="1">
        <v>45528</v>
      </c>
      <c r="D63">
        <v>1435</v>
      </c>
      <c r="E63">
        <v>623</v>
      </c>
      <c r="F63">
        <f t="shared" si="0"/>
        <v>0.44373219373219375</v>
      </c>
      <c r="G63">
        <v>11</v>
      </c>
      <c r="H63">
        <f t="shared" si="1"/>
        <v>7.8347578347578353E-3</v>
      </c>
      <c r="I63">
        <f t="shared" si="2"/>
        <v>1.7656500802568219E-2</v>
      </c>
      <c r="J63">
        <v>31</v>
      </c>
      <c r="K63">
        <v>15</v>
      </c>
      <c r="L63">
        <v>0</v>
      </c>
      <c r="M63" t="s">
        <v>102</v>
      </c>
      <c r="N63" t="s">
        <v>11</v>
      </c>
      <c r="O63" s="5">
        <v>0.52083333333333337</v>
      </c>
      <c r="P63" t="s">
        <v>187</v>
      </c>
      <c r="Q63" t="s">
        <v>254</v>
      </c>
      <c r="T63" s="2">
        <v>45817</v>
      </c>
    </row>
    <row r="64" spans="1:20" x14ac:dyDescent="0.2">
      <c r="A64" t="s">
        <v>138</v>
      </c>
      <c r="B64" t="s">
        <v>106</v>
      </c>
      <c r="C64" s="1">
        <v>45528</v>
      </c>
      <c r="D64">
        <v>622</v>
      </c>
      <c r="E64">
        <v>277</v>
      </c>
      <c r="F64">
        <f t="shared" si="0"/>
        <v>0.46321070234113715</v>
      </c>
      <c r="G64">
        <v>6</v>
      </c>
      <c r="H64">
        <f t="shared" si="1"/>
        <v>1.0033444816053512E-2</v>
      </c>
      <c r="I64">
        <f t="shared" si="2"/>
        <v>2.1660649819494584E-2</v>
      </c>
      <c r="J64">
        <v>24</v>
      </c>
      <c r="K64">
        <v>7</v>
      </c>
      <c r="L64">
        <v>1</v>
      </c>
      <c r="M64" t="s">
        <v>102</v>
      </c>
      <c r="N64" t="s">
        <v>11</v>
      </c>
      <c r="O64" s="5">
        <v>0.52083333333333337</v>
      </c>
      <c r="P64" t="s">
        <v>187</v>
      </c>
      <c r="Q64" t="s">
        <v>254</v>
      </c>
      <c r="T64" s="2">
        <v>45817</v>
      </c>
    </row>
    <row r="65" spans="1:20" x14ac:dyDescent="0.2">
      <c r="A65" t="s">
        <v>138</v>
      </c>
      <c r="B65" t="s">
        <v>107</v>
      </c>
      <c r="C65" s="1">
        <v>45528</v>
      </c>
      <c r="D65">
        <v>1043</v>
      </c>
      <c r="E65">
        <v>519</v>
      </c>
      <c r="F65">
        <f t="shared" si="0"/>
        <v>0.50486381322957197</v>
      </c>
      <c r="G65">
        <v>10</v>
      </c>
      <c r="H65">
        <f t="shared" si="1"/>
        <v>9.727626459143969E-3</v>
      </c>
      <c r="I65">
        <f t="shared" si="2"/>
        <v>1.9267822736030827E-2</v>
      </c>
      <c r="J65">
        <v>15</v>
      </c>
      <c r="K65">
        <v>16</v>
      </c>
      <c r="L65">
        <v>2</v>
      </c>
      <c r="M65" t="s">
        <v>102</v>
      </c>
      <c r="N65" t="s">
        <v>11</v>
      </c>
      <c r="O65" s="5">
        <v>0.52083333333333337</v>
      </c>
      <c r="P65" t="s">
        <v>187</v>
      </c>
      <c r="Q65" t="s">
        <v>254</v>
      </c>
      <c r="T65" s="2">
        <v>45817</v>
      </c>
    </row>
    <row r="66" spans="1:20" x14ac:dyDescent="0.2">
      <c r="A66" t="s">
        <v>138</v>
      </c>
      <c r="B66" t="s">
        <v>108</v>
      </c>
      <c r="C66" s="1">
        <v>45528</v>
      </c>
      <c r="D66">
        <v>119</v>
      </c>
      <c r="E66">
        <v>32</v>
      </c>
      <c r="F66">
        <f t="shared" si="0"/>
        <v>0.31372549019607843</v>
      </c>
      <c r="G66">
        <v>3</v>
      </c>
      <c r="H66">
        <f t="shared" si="1"/>
        <v>2.9411764705882353E-2</v>
      </c>
      <c r="I66">
        <f t="shared" si="2"/>
        <v>9.375E-2</v>
      </c>
      <c r="J66">
        <v>17</v>
      </c>
      <c r="K66">
        <v>0</v>
      </c>
      <c r="L66">
        <v>0</v>
      </c>
      <c r="M66" t="s">
        <v>102</v>
      </c>
      <c r="N66" t="s">
        <v>11</v>
      </c>
      <c r="O66" s="5">
        <v>0.52083333333333337</v>
      </c>
      <c r="P66" t="s">
        <v>187</v>
      </c>
      <c r="Q66" t="s">
        <v>254</v>
      </c>
      <c r="T66" s="2">
        <v>45817</v>
      </c>
    </row>
    <row r="67" spans="1:20" x14ac:dyDescent="0.2">
      <c r="A67" t="s">
        <v>138</v>
      </c>
      <c r="B67" t="s">
        <v>109</v>
      </c>
      <c r="C67" s="1">
        <v>45528</v>
      </c>
      <c r="D67">
        <v>225</v>
      </c>
      <c r="E67">
        <v>69</v>
      </c>
      <c r="F67">
        <f t="shared" ref="F67:F130" si="3">E67/(D67-J67)</f>
        <v>0.35025380710659898</v>
      </c>
      <c r="G67">
        <v>0</v>
      </c>
      <c r="H67">
        <f t="shared" ref="H67:H130" si="4">G67 / (D67-J67)</f>
        <v>0</v>
      </c>
      <c r="I67">
        <f t="shared" ref="I67:I130" si="5">G67/E67</f>
        <v>0</v>
      </c>
      <c r="J67">
        <v>28</v>
      </c>
      <c r="K67">
        <v>0</v>
      </c>
      <c r="L67">
        <v>0</v>
      </c>
      <c r="M67" t="s">
        <v>102</v>
      </c>
      <c r="N67" t="s">
        <v>11</v>
      </c>
      <c r="O67" s="5">
        <v>0.52083333333333337</v>
      </c>
      <c r="P67" t="s">
        <v>187</v>
      </c>
      <c r="Q67" t="s">
        <v>254</v>
      </c>
      <c r="T67" s="2">
        <v>45817</v>
      </c>
    </row>
    <row r="68" spans="1:20" x14ac:dyDescent="0.2">
      <c r="A68" t="s">
        <v>138</v>
      </c>
      <c r="B68" t="s">
        <v>110</v>
      </c>
      <c r="C68" s="1">
        <v>45528</v>
      </c>
      <c r="D68">
        <v>1807</v>
      </c>
      <c r="E68">
        <v>726</v>
      </c>
      <c r="F68">
        <f t="shared" si="3"/>
        <v>0.41724137931034483</v>
      </c>
      <c r="G68">
        <v>10</v>
      </c>
      <c r="H68">
        <f t="shared" si="4"/>
        <v>5.7471264367816091E-3</v>
      </c>
      <c r="I68">
        <f t="shared" si="5"/>
        <v>1.3774104683195593E-2</v>
      </c>
      <c r="J68">
        <v>67</v>
      </c>
      <c r="K68">
        <v>20</v>
      </c>
      <c r="L68">
        <v>4</v>
      </c>
      <c r="M68" t="s">
        <v>102</v>
      </c>
      <c r="N68" t="s">
        <v>11</v>
      </c>
      <c r="O68" s="5">
        <v>0.52083333333333337</v>
      </c>
      <c r="P68" t="s">
        <v>187</v>
      </c>
      <c r="Q68" t="s">
        <v>254</v>
      </c>
      <c r="T68" s="2">
        <v>45817</v>
      </c>
    </row>
    <row r="69" spans="1:20" x14ac:dyDescent="0.2">
      <c r="A69" t="s">
        <v>138</v>
      </c>
      <c r="B69" t="s">
        <v>111</v>
      </c>
      <c r="C69" s="1">
        <v>45528</v>
      </c>
      <c r="D69">
        <v>638</v>
      </c>
      <c r="E69">
        <v>260</v>
      </c>
      <c r="F69">
        <f t="shared" si="3"/>
        <v>0.42763157894736842</v>
      </c>
      <c r="G69">
        <v>2</v>
      </c>
      <c r="H69">
        <f t="shared" si="4"/>
        <v>3.2894736842105261E-3</v>
      </c>
      <c r="I69">
        <f t="shared" si="5"/>
        <v>7.6923076923076927E-3</v>
      </c>
      <c r="J69">
        <v>30</v>
      </c>
      <c r="K69">
        <v>8</v>
      </c>
      <c r="L69">
        <v>1</v>
      </c>
      <c r="M69" t="s">
        <v>102</v>
      </c>
      <c r="N69" t="s">
        <v>11</v>
      </c>
      <c r="O69" s="5">
        <v>0.52083333333333337</v>
      </c>
      <c r="P69" t="s">
        <v>187</v>
      </c>
      <c r="Q69" t="s">
        <v>254</v>
      </c>
      <c r="T69" s="2">
        <v>45817</v>
      </c>
    </row>
    <row r="70" spans="1:20" x14ac:dyDescent="0.2">
      <c r="A70" t="s">
        <v>138</v>
      </c>
      <c r="B70" t="s">
        <v>112</v>
      </c>
      <c r="C70" s="1">
        <v>45528</v>
      </c>
      <c r="D70">
        <v>3564</v>
      </c>
      <c r="E70">
        <v>1168</v>
      </c>
      <c r="F70">
        <f t="shared" si="3"/>
        <v>0.3374747182895117</v>
      </c>
      <c r="G70">
        <v>9</v>
      </c>
      <c r="H70">
        <f t="shared" si="4"/>
        <v>2.6004045073678129E-3</v>
      </c>
      <c r="I70">
        <f t="shared" si="5"/>
        <v>7.7054794520547941E-3</v>
      </c>
      <c r="J70">
        <v>103</v>
      </c>
      <c r="K70">
        <v>33</v>
      </c>
      <c r="L70">
        <v>5</v>
      </c>
      <c r="M70" t="s">
        <v>102</v>
      </c>
      <c r="N70" t="s">
        <v>11</v>
      </c>
      <c r="O70" s="5">
        <v>0.52083333333333337</v>
      </c>
      <c r="P70" t="s">
        <v>187</v>
      </c>
      <c r="Q70" t="s">
        <v>254</v>
      </c>
      <c r="T70" s="2">
        <v>45817</v>
      </c>
    </row>
    <row r="71" spans="1:20" x14ac:dyDescent="0.2">
      <c r="A71" t="s">
        <v>138</v>
      </c>
      <c r="B71" t="s">
        <v>113</v>
      </c>
      <c r="C71" s="1">
        <v>45528</v>
      </c>
      <c r="D71">
        <v>372</v>
      </c>
      <c r="E71">
        <v>132</v>
      </c>
      <c r="F71">
        <f t="shared" si="3"/>
        <v>0.375</v>
      </c>
      <c r="G71">
        <v>1</v>
      </c>
      <c r="H71">
        <f t="shared" si="4"/>
        <v>2.840909090909091E-3</v>
      </c>
      <c r="I71">
        <f t="shared" si="5"/>
        <v>7.575757575757576E-3</v>
      </c>
      <c r="J71">
        <v>20</v>
      </c>
      <c r="K71">
        <v>1</v>
      </c>
      <c r="L71">
        <v>1</v>
      </c>
      <c r="M71" t="s">
        <v>102</v>
      </c>
      <c r="N71" t="s">
        <v>11</v>
      </c>
      <c r="O71" s="5">
        <v>0.52083333333333337</v>
      </c>
      <c r="P71" t="s">
        <v>187</v>
      </c>
      <c r="Q71" t="s">
        <v>254</v>
      </c>
      <c r="T71" s="2">
        <v>45817</v>
      </c>
    </row>
    <row r="72" spans="1:20" x14ac:dyDescent="0.2">
      <c r="A72" t="s">
        <v>138</v>
      </c>
      <c r="B72" t="s">
        <v>114</v>
      </c>
      <c r="C72" s="1">
        <v>45573</v>
      </c>
      <c r="D72">
        <v>8909</v>
      </c>
      <c r="E72">
        <v>3110</v>
      </c>
      <c r="F72">
        <f t="shared" si="3"/>
        <v>0.37032626815908548</v>
      </c>
      <c r="G72">
        <v>42</v>
      </c>
      <c r="H72">
        <f t="shared" si="4"/>
        <v>5.0011907597046915E-3</v>
      </c>
      <c r="I72">
        <f t="shared" si="5"/>
        <v>1.3504823151125401E-2</v>
      </c>
      <c r="J72">
        <v>511</v>
      </c>
      <c r="K72">
        <v>81</v>
      </c>
      <c r="L72">
        <v>28</v>
      </c>
      <c r="M72">
        <v>2024</v>
      </c>
      <c r="N72" t="s">
        <v>11</v>
      </c>
      <c r="O72" s="5">
        <v>0.52152777777777781</v>
      </c>
      <c r="P72" t="s">
        <v>188</v>
      </c>
      <c r="Q72" t="s">
        <v>254</v>
      </c>
      <c r="T72" s="2">
        <v>45817</v>
      </c>
    </row>
    <row r="73" spans="1:20" x14ac:dyDescent="0.2">
      <c r="A73" t="s">
        <v>138</v>
      </c>
      <c r="B73" t="s">
        <v>115</v>
      </c>
      <c r="C73" s="1">
        <v>45578</v>
      </c>
      <c r="D73">
        <v>8659</v>
      </c>
      <c r="E73">
        <v>3123</v>
      </c>
      <c r="F73">
        <f t="shared" si="3"/>
        <v>0.3897416697865968</v>
      </c>
      <c r="G73">
        <v>31</v>
      </c>
      <c r="H73">
        <f t="shared" si="4"/>
        <v>3.8687133408211657E-3</v>
      </c>
      <c r="I73">
        <f t="shared" si="5"/>
        <v>9.9263528658341347E-3</v>
      </c>
      <c r="J73">
        <v>646</v>
      </c>
      <c r="K73">
        <v>84</v>
      </c>
      <c r="L73">
        <v>14</v>
      </c>
      <c r="M73">
        <v>2024</v>
      </c>
      <c r="N73" t="s">
        <v>11</v>
      </c>
      <c r="O73" s="5">
        <v>0.52083333333333337</v>
      </c>
      <c r="P73" t="s">
        <v>188</v>
      </c>
      <c r="Q73" t="s">
        <v>254</v>
      </c>
      <c r="T73" s="2">
        <v>45817</v>
      </c>
    </row>
    <row r="74" spans="1:20" x14ac:dyDescent="0.2">
      <c r="A74" t="s">
        <v>138</v>
      </c>
      <c r="B74" t="s">
        <v>116</v>
      </c>
      <c r="C74" s="1">
        <v>45591</v>
      </c>
      <c r="D74">
        <v>2341</v>
      </c>
      <c r="E74">
        <v>1123</v>
      </c>
      <c r="F74">
        <f t="shared" si="3"/>
        <v>0.49756313690739923</v>
      </c>
      <c r="G74">
        <v>8</v>
      </c>
      <c r="H74">
        <f t="shared" si="4"/>
        <v>3.544528134692069E-3</v>
      </c>
      <c r="I74">
        <f t="shared" si="5"/>
        <v>7.1237756010685662E-3</v>
      </c>
      <c r="J74">
        <v>84</v>
      </c>
      <c r="K74">
        <v>38</v>
      </c>
      <c r="L74">
        <v>2</v>
      </c>
      <c r="M74" t="s">
        <v>102</v>
      </c>
      <c r="N74" t="s">
        <v>11</v>
      </c>
      <c r="O74" s="5">
        <v>0.52083333333333337</v>
      </c>
      <c r="P74" t="s">
        <v>155</v>
      </c>
      <c r="Q74" t="s">
        <v>254</v>
      </c>
      <c r="T74" s="2">
        <v>45817</v>
      </c>
    </row>
    <row r="75" spans="1:20" x14ac:dyDescent="0.2">
      <c r="A75" t="s">
        <v>138</v>
      </c>
      <c r="B75" t="s">
        <v>117</v>
      </c>
      <c r="C75" s="1">
        <v>45591</v>
      </c>
      <c r="D75">
        <v>626</v>
      </c>
      <c r="E75">
        <v>261</v>
      </c>
      <c r="F75">
        <f t="shared" si="3"/>
        <v>0.42857142857142855</v>
      </c>
      <c r="G75">
        <v>4</v>
      </c>
      <c r="H75">
        <f t="shared" si="4"/>
        <v>6.5681444991789817E-3</v>
      </c>
      <c r="I75">
        <f t="shared" si="5"/>
        <v>1.532567049808429E-2</v>
      </c>
      <c r="J75">
        <v>17</v>
      </c>
      <c r="K75">
        <v>4</v>
      </c>
      <c r="L75">
        <v>0</v>
      </c>
      <c r="M75" t="s">
        <v>102</v>
      </c>
      <c r="N75" t="s">
        <v>11</v>
      </c>
      <c r="O75" s="5">
        <v>0.52083333333333337</v>
      </c>
      <c r="P75" t="s">
        <v>155</v>
      </c>
      <c r="Q75" t="s">
        <v>254</v>
      </c>
      <c r="T75" s="2">
        <v>45817</v>
      </c>
    </row>
    <row r="76" spans="1:20" x14ac:dyDescent="0.2">
      <c r="A76" t="s">
        <v>138</v>
      </c>
      <c r="B76" t="s">
        <v>118</v>
      </c>
      <c r="C76" s="1">
        <v>45591</v>
      </c>
      <c r="D76">
        <v>1248</v>
      </c>
      <c r="E76">
        <v>383</v>
      </c>
      <c r="F76">
        <f t="shared" si="3"/>
        <v>0.31444991789819376</v>
      </c>
      <c r="G76">
        <v>3</v>
      </c>
      <c r="H76">
        <f t="shared" si="4"/>
        <v>2.4630541871921183E-3</v>
      </c>
      <c r="I76">
        <f t="shared" si="5"/>
        <v>7.832898172323759E-3</v>
      </c>
      <c r="J76">
        <v>30</v>
      </c>
      <c r="K76">
        <v>10</v>
      </c>
      <c r="L76">
        <v>0</v>
      </c>
      <c r="M76" t="s">
        <v>102</v>
      </c>
      <c r="N76" t="s">
        <v>11</v>
      </c>
      <c r="O76" s="5">
        <v>0.52083333333333337</v>
      </c>
      <c r="P76" t="s">
        <v>155</v>
      </c>
      <c r="Q76" t="s">
        <v>254</v>
      </c>
      <c r="T76" s="2">
        <v>45817</v>
      </c>
    </row>
    <row r="77" spans="1:20" x14ac:dyDescent="0.2">
      <c r="A77" t="s">
        <v>138</v>
      </c>
      <c r="B77" t="s">
        <v>119</v>
      </c>
      <c r="C77" s="1">
        <v>45591</v>
      </c>
      <c r="D77">
        <v>1478</v>
      </c>
      <c r="E77">
        <v>649</v>
      </c>
      <c r="F77">
        <f t="shared" si="3"/>
        <v>0.45194986072423399</v>
      </c>
      <c r="G77">
        <v>3</v>
      </c>
      <c r="H77">
        <f t="shared" si="4"/>
        <v>2.0891364902506965E-3</v>
      </c>
      <c r="I77">
        <f t="shared" si="5"/>
        <v>4.6224961479198771E-3</v>
      </c>
      <c r="J77">
        <v>42</v>
      </c>
      <c r="K77">
        <v>15</v>
      </c>
      <c r="L77">
        <v>2</v>
      </c>
      <c r="M77" t="s">
        <v>102</v>
      </c>
      <c r="N77" t="s">
        <v>11</v>
      </c>
      <c r="O77" s="5">
        <v>0.52083333333333337</v>
      </c>
      <c r="P77" t="s">
        <v>155</v>
      </c>
      <c r="Q77" t="s">
        <v>254</v>
      </c>
      <c r="T77" s="2">
        <v>45817</v>
      </c>
    </row>
    <row r="78" spans="1:20" x14ac:dyDescent="0.2">
      <c r="A78" t="s">
        <v>138</v>
      </c>
      <c r="B78" t="s">
        <v>120</v>
      </c>
      <c r="C78" s="1">
        <v>45591</v>
      </c>
      <c r="D78">
        <v>660</v>
      </c>
      <c r="E78">
        <v>289</v>
      </c>
      <c r="F78">
        <f t="shared" si="3"/>
        <v>0.45226917057902971</v>
      </c>
      <c r="G78">
        <v>3</v>
      </c>
      <c r="H78">
        <f t="shared" si="4"/>
        <v>4.6948356807511738E-3</v>
      </c>
      <c r="I78">
        <f t="shared" si="5"/>
        <v>1.0380622837370242E-2</v>
      </c>
      <c r="J78">
        <v>21</v>
      </c>
      <c r="K78">
        <v>7</v>
      </c>
      <c r="L78">
        <v>0</v>
      </c>
      <c r="M78" t="s">
        <v>102</v>
      </c>
      <c r="N78" t="s">
        <v>11</v>
      </c>
      <c r="O78" s="5">
        <v>0.52083333333333337</v>
      </c>
      <c r="P78" t="s">
        <v>155</v>
      </c>
      <c r="Q78" t="s">
        <v>254</v>
      </c>
      <c r="T78" s="2">
        <v>45817</v>
      </c>
    </row>
    <row r="79" spans="1:20" x14ac:dyDescent="0.2">
      <c r="A79" t="s">
        <v>138</v>
      </c>
      <c r="B79" t="s">
        <v>121</v>
      </c>
      <c r="C79" s="1">
        <v>45591</v>
      </c>
      <c r="D79">
        <v>896</v>
      </c>
      <c r="E79">
        <v>368</v>
      </c>
      <c r="F79">
        <f t="shared" si="3"/>
        <v>0.44230769230769229</v>
      </c>
      <c r="G79">
        <v>6</v>
      </c>
      <c r="H79">
        <f t="shared" si="4"/>
        <v>7.2115384615384619E-3</v>
      </c>
      <c r="I79">
        <f t="shared" si="5"/>
        <v>1.6304347826086956E-2</v>
      </c>
      <c r="J79">
        <v>64</v>
      </c>
      <c r="K79">
        <v>15</v>
      </c>
      <c r="L79">
        <v>4</v>
      </c>
      <c r="M79" t="s">
        <v>102</v>
      </c>
      <c r="N79" t="s">
        <v>11</v>
      </c>
      <c r="O79" s="5">
        <v>0.52083333333333337</v>
      </c>
      <c r="P79" t="s">
        <v>155</v>
      </c>
      <c r="Q79" t="s">
        <v>254</v>
      </c>
      <c r="T79" s="2">
        <v>45817</v>
      </c>
    </row>
    <row r="80" spans="1:20" x14ac:dyDescent="0.2">
      <c r="A80" t="s">
        <v>138</v>
      </c>
      <c r="B80" t="s">
        <v>122</v>
      </c>
      <c r="C80" s="1">
        <v>45591</v>
      </c>
      <c r="D80">
        <v>1788</v>
      </c>
      <c r="E80">
        <v>771</v>
      </c>
      <c r="F80">
        <f t="shared" si="3"/>
        <v>0.44463667820069203</v>
      </c>
      <c r="G80">
        <v>8</v>
      </c>
      <c r="H80">
        <f t="shared" si="4"/>
        <v>4.61361014994233E-3</v>
      </c>
      <c r="I80">
        <f t="shared" si="5"/>
        <v>1.0376134889753566E-2</v>
      </c>
      <c r="J80">
        <v>54</v>
      </c>
      <c r="K80">
        <v>25</v>
      </c>
      <c r="L80">
        <v>3</v>
      </c>
      <c r="M80" t="s">
        <v>102</v>
      </c>
      <c r="N80" t="s">
        <v>11</v>
      </c>
      <c r="O80" s="5">
        <v>0.52083333333333337</v>
      </c>
      <c r="P80" t="s">
        <v>155</v>
      </c>
      <c r="Q80" t="s">
        <v>254</v>
      </c>
      <c r="T80" s="2">
        <v>45817</v>
      </c>
    </row>
    <row r="81" spans="1:20" x14ac:dyDescent="0.2">
      <c r="A81" t="s">
        <v>138</v>
      </c>
      <c r="B81" t="s">
        <v>123</v>
      </c>
      <c r="C81" s="1">
        <v>45591</v>
      </c>
      <c r="D81">
        <v>681</v>
      </c>
      <c r="E81">
        <v>307</v>
      </c>
      <c r="F81">
        <f t="shared" si="3"/>
        <v>0.47230769230769232</v>
      </c>
      <c r="G81">
        <v>5</v>
      </c>
      <c r="H81">
        <f t="shared" si="4"/>
        <v>7.6923076923076927E-3</v>
      </c>
      <c r="I81">
        <f t="shared" si="5"/>
        <v>1.6286644951140065E-2</v>
      </c>
      <c r="J81">
        <v>31</v>
      </c>
      <c r="K81">
        <v>11</v>
      </c>
      <c r="L81">
        <v>2</v>
      </c>
      <c r="M81" t="s">
        <v>102</v>
      </c>
      <c r="N81" t="s">
        <v>11</v>
      </c>
      <c r="O81" s="5">
        <v>0.52083333333333337</v>
      </c>
      <c r="P81" t="s">
        <v>155</v>
      </c>
      <c r="Q81" t="s">
        <v>254</v>
      </c>
      <c r="T81" s="2">
        <v>45817</v>
      </c>
    </row>
    <row r="82" spans="1:20" x14ac:dyDescent="0.2">
      <c r="A82" t="s">
        <v>138</v>
      </c>
      <c r="B82" t="s">
        <v>124</v>
      </c>
      <c r="C82" s="1">
        <v>45591</v>
      </c>
      <c r="D82">
        <v>3522</v>
      </c>
      <c r="E82">
        <v>1321</v>
      </c>
      <c r="F82">
        <f t="shared" si="3"/>
        <v>0.38569343065693429</v>
      </c>
      <c r="G82">
        <v>7</v>
      </c>
      <c r="H82">
        <f t="shared" si="4"/>
        <v>2.0437956204379564E-3</v>
      </c>
      <c r="I82">
        <f t="shared" si="5"/>
        <v>5.2990158970476911E-3</v>
      </c>
      <c r="J82">
        <v>97</v>
      </c>
      <c r="K82">
        <v>29</v>
      </c>
      <c r="L82">
        <v>5</v>
      </c>
      <c r="M82" t="s">
        <v>102</v>
      </c>
      <c r="N82" t="s">
        <v>11</v>
      </c>
      <c r="O82" s="5">
        <v>0.52083333333333337</v>
      </c>
      <c r="P82" t="s">
        <v>155</v>
      </c>
      <c r="Q82" t="s">
        <v>254</v>
      </c>
      <c r="T82" s="2">
        <v>45817</v>
      </c>
    </row>
    <row r="83" spans="1:20" x14ac:dyDescent="0.2">
      <c r="A83" t="s">
        <v>138</v>
      </c>
      <c r="B83" t="s">
        <v>125</v>
      </c>
      <c r="C83" s="1">
        <v>45591</v>
      </c>
      <c r="D83">
        <v>352</v>
      </c>
      <c r="E83">
        <v>126</v>
      </c>
      <c r="F83">
        <f t="shared" si="3"/>
        <v>0.37278106508875741</v>
      </c>
      <c r="G83">
        <v>3</v>
      </c>
      <c r="H83">
        <f t="shared" si="4"/>
        <v>8.8757396449704144E-3</v>
      </c>
      <c r="I83">
        <f t="shared" si="5"/>
        <v>2.3809523809523808E-2</v>
      </c>
      <c r="J83">
        <v>14</v>
      </c>
      <c r="K83">
        <v>4</v>
      </c>
      <c r="L83">
        <v>1</v>
      </c>
      <c r="M83" t="s">
        <v>102</v>
      </c>
      <c r="N83" t="s">
        <v>11</v>
      </c>
      <c r="O83" s="5">
        <v>0.52083333333333337</v>
      </c>
      <c r="P83" t="s">
        <v>155</v>
      </c>
      <c r="Q83" t="s">
        <v>254</v>
      </c>
      <c r="T83" s="2">
        <v>45817</v>
      </c>
    </row>
    <row r="84" spans="1:20" x14ac:dyDescent="0.2">
      <c r="A84" t="s">
        <v>138</v>
      </c>
      <c r="B84" t="s">
        <v>126</v>
      </c>
      <c r="C84" s="1">
        <v>45787</v>
      </c>
      <c r="D84">
        <v>2220</v>
      </c>
      <c r="E84">
        <v>1025</v>
      </c>
      <c r="F84">
        <f t="shared" si="3"/>
        <v>0.50097751710654936</v>
      </c>
      <c r="G84">
        <v>14</v>
      </c>
      <c r="H84">
        <f t="shared" si="4"/>
        <v>6.8426197458455523E-3</v>
      </c>
      <c r="I84">
        <f t="shared" si="5"/>
        <v>1.3658536585365854E-2</v>
      </c>
      <c r="J84">
        <v>174</v>
      </c>
      <c r="K84">
        <v>22</v>
      </c>
      <c r="L84">
        <v>0</v>
      </c>
      <c r="M84" t="s">
        <v>127</v>
      </c>
      <c r="N84" t="s">
        <v>11</v>
      </c>
      <c r="O84" s="5">
        <v>0.52083333333333337</v>
      </c>
      <c r="P84" t="s">
        <v>189</v>
      </c>
      <c r="Q84" t="s">
        <v>254</v>
      </c>
      <c r="T84" s="2">
        <v>45817</v>
      </c>
    </row>
    <row r="85" spans="1:20" x14ac:dyDescent="0.2">
      <c r="A85" t="s">
        <v>138</v>
      </c>
      <c r="B85" t="s">
        <v>128</v>
      </c>
      <c r="C85" s="1">
        <v>45787</v>
      </c>
      <c r="D85">
        <v>1773</v>
      </c>
      <c r="E85">
        <v>740</v>
      </c>
      <c r="F85">
        <f t="shared" si="3"/>
        <v>0.44712990936555891</v>
      </c>
      <c r="G85">
        <v>9</v>
      </c>
      <c r="H85">
        <f t="shared" si="4"/>
        <v>5.4380664652567976E-3</v>
      </c>
      <c r="I85">
        <f t="shared" si="5"/>
        <v>1.2162162162162163E-2</v>
      </c>
      <c r="J85">
        <v>118</v>
      </c>
      <c r="K85">
        <v>6</v>
      </c>
      <c r="L85">
        <v>0</v>
      </c>
      <c r="M85" t="s">
        <v>127</v>
      </c>
      <c r="N85" t="s">
        <v>11</v>
      </c>
      <c r="O85" s="5">
        <v>0.52083333333333337</v>
      </c>
      <c r="P85" t="s">
        <v>189</v>
      </c>
      <c r="Q85" t="s">
        <v>254</v>
      </c>
      <c r="T85" s="2">
        <v>45817</v>
      </c>
    </row>
    <row r="86" spans="1:20" x14ac:dyDescent="0.2">
      <c r="A86" t="s">
        <v>138</v>
      </c>
      <c r="B86" t="s">
        <v>129</v>
      </c>
      <c r="C86" s="1">
        <v>45787</v>
      </c>
      <c r="D86">
        <v>1845</v>
      </c>
      <c r="E86">
        <v>770</v>
      </c>
      <c r="F86">
        <f t="shared" si="3"/>
        <v>0.45427728613569324</v>
      </c>
      <c r="G86">
        <v>12</v>
      </c>
      <c r="H86">
        <f t="shared" si="4"/>
        <v>7.0796460176991149E-3</v>
      </c>
      <c r="I86">
        <f t="shared" si="5"/>
        <v>1.5584415584415584E-2</v>
      </c>
      <c r="J86">
        <v>150</v>
      </c>
      <c r="K86">
        <v>21</v>
      </c>
      <c r="L86">
        <v>0</v>
      </c>
      <c r="M86" t="s">
        <v>127</v>
      </c>
      <c r="N86" t="s">
        <v>11</v>
      </c>
      <c r="O86" s="5">
        <v>0.52083333333333337</v>
      </c>
      <c r="P86" t="s">
        <v>189</v>
      </c>
      <c r="Q86" t="s">
        <v>254</v>
      </c>
      <c r="T86" s="2">
        <v>45817</v>
      </c>
    </row>
    <row r="87" spans="1:20" x14ac:dyDescent="0.2">
      <c r="A87" t="s">
        <v>138</v>
      </c>
      <c r="B87" t="s">
        <v>130</v>
      </c>
      <c r="C87" s="1">
        <v>45787</v>
      </c>
      <c r="D87">
        <v>262</v>
      </c>
      <c r="E87">
        <v>86</v>
      </c>
      <c r="F87">
        <f t="shared" si="3"/>
        <v>0.37229437229437229</v>
      </c>
      <c r="G87">
        <v>3</v>
      </c>
      <c r="H87">
        <f t="shared" si="4"/>
        <v>1.2987012987012988E-2</v>
      </c>
      <c r="I87">
        <f t="shared" si="5"/>
        <v>3.4883720930232558E-2</v>
      </c>
      <c r="J87">
        <v>31</v>
      </c>
      <c r="K87">
        <v>3</v>
      </c>
      <c r="L87">
        <v>0</v>
      </c>
      <c r="M87" t="s">
        <v>127</v>
      </c>
      <c r="N87" t="s">
        <v>11</v>
      </c>
      <c r="O87" s="5">
        <v>0.52083333333333337</v>
      </c>
      <c r="P87" t="s">
        <v>189</v>
      </c>
      <c r="Q87" t="s">
        <v>254</v>
      </c>
      <c r="T87" s="2">
        <v>45817</v>
      </c>
    </row>
    <row r="88" spans="1:20" x14ac:dyDescent="0.2">
      <c r="A88" t="s">
        <v>138</v>
      </c>
      <c r="B88" t="s">
        <v>131</v>
      </c>
      <c r="C88" s="1">
        <v>45787</v>
      </c>
      <c r="D88">
        <v>141</v>
      </c>
      <c r="E88">
        <v>52</v>
      </c>
      <c r="F88">
        <f t="shared" si="3"/>
        <v>0.42622950819672129</v>
      </c>
      <c r="G88">
        <v>2</v>
      </c>
      <c r="H88">
        <f t="shared" si="4"/>
        <v>1.6393442622950821E-2</v>
      </c>
      <c r="I88">
        <f t="shared" si="5"/>
        <v>3.8461538461538464E-2</v>
      </c>
      <c r="J88">
        <v>19</v>
      </c>
      <c r="K88">
        <v>1</v>
      </c>
      <c r="L88">
        <v>0</v>
      </c>
      <c r="M88" t="s">
        <v>127</v>
      </c>
      <c r="N88" t="s">
        <v>11</v>
      </c>
      <c r="O88" s="5">
        <v>0.52083333333333337</v>
      </c>
      <c r="P88" t="s">
        <v>189</v>
      </c>
      <c r="Q88" t="s">
        <v>254</v>
      </c>
      <c r="T88" s="2">
        <v>45817</v>
      </c>
    </row>
    <row r="89" spans="1:20" x14ac:dyDescent="0.2">
      <c r="A89" t="s">
        <v>138</v>
      </c>
      <c r="B89" t="s">
        <v>132</v>
      </c>
      <c r="C89" s="1">
        <v>45787</v>
      </c>
      <c r="D89">
        <v>608</v>
      </c>
      <c r="E89">
        <v>230</v>
      </c>
      <c r="F89">
        <f t="shared" si="3"/>
        <v>0.4</v>
      </c>
      <c r="G89">
        <v>3</v>
      </c>
      <c r="H89">
        <f t="shared" si="4"/>
        <v>5.2173913043478265E-3</v>
      </c>
      <c r="I89">
        <f t="shared" si="5"/>
        <v>1.3043478260869565E-2</v>
      </c>
      <c r="J89">
        <v>33</v>
      </c>
      <c r="K89">
        <v>2</v>
      </c>
      <c r="L89">
        <v>0</v>
      </c>
      <c r="M89" t="s">
        <v>127</v>
      </c>
      <c r="N89" t="s">
        <v>11</v>
      </c>
      <c r="O89" s="5">
        <v>0.52083333333333337</v>
      </c>
      <c r="P89" t="s">
        <v>189</v>
      </c>
      <c r="Q89" t="s">
        <v>254</v>
      </c>
      <c r="T89" s="2">
        <v>45817</v>
      </c>
    </row>
    <row r="90" spans="1:20" x14ac:dyDescent="0.2">
      <c r="A90" t="s">
        <v>138</v>
      </c>
      <c r="B90" t="s">
        <v>133</v>
      </c>
      <c r="C90" s="1">
        <v>45787</v>
      </c>
      <c r="D90">
        <v>718</v>
      </c>
      <c r="E90">
        <v>343</v>
      </c>
      <c r="F90">
        <f t="shared" si="3"/>
        <v>0.51041666666666663</v>
      </c>
      <c r="G90">
        <v>9</v>
      </c>
      <c r="H90">
        <f t="shared" si="4"/>
        <v>1.3392857142857142E-2</v>
      </c>
      <c r="I90">
        <f t="shared" si="5"/>
        <v>2.6239067055393587E-2</v>
      </c>
      <c r="J90">
        <v>46</v>
      </c>
      <c r="K90">
        <v>3</v>
      </c>
      <c r="L90">
        <v>0</v>
      </c>
      <c r="M90" t="s">
        <v>127</v>
      </c>
      <c r="N90" t="s">
        <v>11</v>
      </c>
      <c r="O90" s="5">
        <v>0.52083333333333337</v>
      </c>
      <c r="P90" t="s">
        <v>189</v>
      </c>
      <c r="Q90" t="s">
        <v>254</v>
      </c>
      <c r="T90" s="2">
        <v>45817</v>
      </c>
    </row>
    <row r="91" spans="1:20" x14ac:dyDescent="0.2">
      <c r="A91" t="s">
        <v>138</v>
      </c>
      <c r="B91" t="s">
        <v>134</v>
      </c>
      <c r="C91" s="1">
        <v>45787</v>
      </c>
      <c r="D91">
        <v>978</v>
      </c>
      <c r="E91">
        <v>362</v>
      </c>
      <c r="F91">
        <f t="shared" si="3"/>
        <v>0.41849710982658961</v>
      </c>
      <c r="G91">
        <v>4</v>
      </c>
      <c r="H91">
        <f t="shared" si="4"/>
        <v>4.6242774566473991E-3</v>
      </c>
      <c r="I91">
        <f t="shared" si="5"/>
        <v>1.1049723756906077E-2</v>
      </c>
      <c r="J91">
        <v>113</v>
      </c>
      <c r="K91">
        <v>4</v>
      </c>
      <c r="L91">
        <v>0</v>
      </c>
      <c r="M91" t="s">
        <v>127</v>
      </c>
      <c r="N91" t="s">
        <v>11</v>
      </c>
      <c r="O91" s="5">
        <v>0.52083333333333337</v>
      </c>
      <c r="P91" t="s">
        <v>189</v>
      </c>
      <c r="Q91" t="s">
        <v>254</v>
      </c>
      <c r="T91" s="2">
        <v>45817</v>
      </c>
    </row>
    <row r="92" spans="1:20" x14ac:dyDescent="0.2">
      <c r="A92" t="s">
        <v>138</v>
      </c>
      <c r="B92" t="s">
        <v>135</v>
      </c>
      <c r="C92" s="1">
        <v>45787</v>
      </c>
      <c r="D92">
        <v>428</v>
      </c>
      <c r="E92">
        <v>143</v>
      </c>
      <c r="F92">
        <f t="shared" si="3"/>
        <v>0.36760925449871468</v>
      </c>
      <c r="G92">
        <v>1</v>
      </c>
      <c r="H92">
        <f t="shared" si="4"/>
        <v>2.5706940874035988E-3</v>
      </c>
      <c r="I92">
        <f t="shared" si="5"/>
        <v>6.993006993006993E-3</v>
      </c>
      <c r="J92">
        <v>39</v>
      </c>
      <c r="K92">
        <v>3</v>
      </c>
      <c r="L92">
        <v>0</v>
      </c>
      <c r="M92" t="s">
        <v>127</v>
      </c>
      <c r="N92" t="s">
        <v>11</v>
      </c>
      <c r="O92" s="5">
        <v>0.52083333333333337</v>
      </c>
      <c r="P92" t="s">
        <v>189</v>
      </c>
      <c r="Q92" t="s">
        <v>254</v>
      </c>
      <c r="T92" s="2">
        <v>45817</v>
      </c>
    </row>
    <row r="93" spans="1:20" x14ac:dyDescent="0.2">
      <c r="A93" t="s">
        <v>138</v>
      </c>
      <c r="B93" t="s">
        <v>136</v>
      </c>
      <c r="C93" s="1">
        <v>45787</v>
      </c>
      <c r="D93">
        <v>3372</v>
      </c>
      <c r="E93">
        <v>1221</v>
      </c>
      <c r="F93">
        <f t="shared" si="3"/>
        <v>0.39034526854219948</v>
      </c>
      <c r="G93">
        <v>14</v>
      </c>
      <c r="H93">
        <f t="shared" si="4"/>
        <v>4.475703324808184E-3</v>
      </c>
      <c r="I93">
        <f t="shared" si="5"/>
        <v>1.1466011466011465E-2</v>
      </c>
      <c r="J93">
        <v>244</v>
      </c>
      <c r="K93">
        <v>32</v>
      </c>
      <c r="L93">
        <v>0</v>
      </c>
      <c r="M93" t="s">
        <v>127</v>
      </c>
      <c r="N93" t="s">
        <v>11</v>
      </c>
      <c r="O93" s="5">
        <v>0.52083333333333337</v>
      </c>
      <c r="P93" t="s">
        <v>189</v>
      </c>
      <c r="Q93" t="s">
        <v>254</v>
      </c>
      <c r="T93" s="2">
        <v>45817</v>
      </c>
    </row>
    <row r="94" spans="1:20" x14ac:dyDescent="0.2">
      <c r="A94" t="s">
        <v>138</v>
      </c>
      <c r="B94" t="s">
        <v>137</v>
      </c>
      <c r="C94" s="1">
        <v>45787</v>
      </c>
      <c r="D94">
        <v>1550</v>
      </c>
      <c r="E94">
        <v>692</v>
      </c>
      <c r="F94">
        <f t="shared" si="3"/>
        <v>0.48324022346368717</v>
      </c>
      <c r="G94">
        <v>13</v>
      </c>
      <c r="H94">
        <f t="shared" si="4"/>
        <v>9.0782122905027941E-3</v>
      </c>
      <c r="I94">
        <f t="shared" si="5"/>
        <v>1.8786127167630059E-2</v>
      </c>
      <c r="J94">
        <v>118</v>
      </c>
      <c r="K94">
        <v>9</v>
      </c>
      <c r="L94">
        <v>0</v>
      </c>
      <c r="M94" t="s">
        <v>127</v>
      </c>
      <c r="N94" t="s">
        <v>11</v>
      </c>
      <c r="O94" s="5">
        <v>0.52083333333333337</v>
      </c>
      <c r="P94" t="s">
        <v>189</v>
      </c>
      <c r="Q94" t="s">
        <v>254</v>
      </c>
      <c r="T94" s="2">
        <v>45817</v>
      </c>
    </row>
    <row r="95" spans="1:20" x14ac:dyDescent="0.2">
      <c r="A95" t="s">
        <v>139</v>
      </c>
      <c r="B95" t="s">
        <v>140</v>
      </c>
      <c r="C95" s="1">
        <v>45758</v>
      </c>
      <c r="D95">
        <v>4402</v>
      </c>
      <c r="E95">
        <v>2312</v>
      </c>
      <c r="F95">
        <f t="shared" si="3"/>
        <v>0.54094525035095931</v>
      </c>
      <c r="G95">
        <v>20</v>
      </c>
      <c r="H95">
        <f t="shared" si="4"/>
        <v>4.679457182966776E-3</v>
      </c>
      <c r="I95">
        <f t="shared" si="5"/>
        <v>8.6505190311418692E-3</v>
      </c>
      <c r="J95">
        <v>128</v>
      </c>
      <c r="K95">
        <v>94</v>
      </c>
      <c r="L95">
        <v>1</v>
      </c>
      <c r="N95" t="s">
        <v>11</v>
      </c>
      <c r="O95" s="5">
        <v>0.5625</v>
      </c>
      <c r="P95" t="s">
        <v>190</v>
      </c>
      <c r="Q95" t="s">
        <v>254</v>
      </c>
      <c r="T95" s="2">
        <v>45817</v>
      </c>
    </row>
    <row r="96" spans="1:20" x14ac:dyDescent="0.2">
      <c r="A96" t="s">
        <v>141</v>
      </c>
      <c r="B96" t="s">
        <v>142</v>
      </c>
      <c r="C96" s="1">
        <v>45594</v>
      </c>
      <c r="D96">
        <v>1665</v>
      </c>
      <c r="E96">
        <v>377</v>
      </c>
      <c r="F96">
        <f t="shared" si="3"/>
        <v>0.32839721254355403</v>
      </c>
      <c r="G96">
        <v>6</v>
      </c>
      <c r="H96">
        <f t="shared" si="4"/>
        <v>5.2264808362369342E-3</v>
      </c>
      <c r="I96">
        <f t="shared" si="5"/>
        <v>1.5915119363395226E-2</v>
      </c>
      <c r="J96">
        <v>517</v>
      </c>
      <c r="K96">
        <v>13</v>
      </c>
      <c r="L96">
        <v>8</v>
      </c>
      <c r="N96" t="s">
        <v>11</v>
      </c>
      <c r="O96" s="5">
        <v>0.39583333333333331</v>
      </c>
      <c r="P96" t="s">
        <v>191</v>
      </c>
      <c r="Q96" t="s">
        <v>254</v>
      </c>
      <c r="T96" s="2">
        <v>45817</v>
      </c>
    </row>
    <row r="97" spans="1:20" x14ac:dyDescent="0.2">
      <c r="A97" t="s">
        <v>196</v>
      </c>
      <c r="B97" t="s">
        <v>193</v>
      </c>
      <c r="C97" s="1">
        <v>45736</v>
      </c>
      <c r="D97">
        <v>3607</v>
      </c>
      <c r="E97">
        <v>1845</v>
      </c>
      <c r="F97">
        <f t="shared" si="3"/>
        <v>0.59210526315789469</v>
      </c>
      <c r="G97">
        <v>72</v>
      </c>
      <c r="H97">
        <f t="shared" si="4"/>
        <v>2.3106546854942234E-2</v>
      </c>
      <c r="I97">
        <f t="shared" si="5"/>
        <v>3.9024390243902439E-2</v>
      </c>
      <c r="J97">
        <v>491</v>
      </c>
      <c r="K97">
        <v>52</v>
      </c>
      <c r="L97">
        <v>1</v>
      </c>
      <c r="N97" t="s">
        <v>11</v>
      </c>
      <c r="O97" s="5">
        <v>0.39583333333333331</v>
      </c>
      <c r="P97" t="s">
        <v>276</v>
      </c>
      <c r="Q97" t="s">
        <v>254</v>
      </c>
      <c r="T97" s="2">
        <v>45817</v>
      </c>
    </row>
    <row r="98" spans="1:20" x14ac:dyDescent="0.2">
      <c r="A98" t="s">
        <v>196</v>
      </c>
      <c r="B98" t="s">
        <v>194</v>
      </c>
      <c r="C98" s="1">
        <v>45813</v>
      </c>
      <c r="D98">
        <v>3296</v>
      </c>
      <c r="E98">
        <v>1849</v>
      </c>
      <c r="F98">
        <f t="shared" si="3"/>
        <v>0.60682638660978017</v>
      </c>
      <c r="G98">
        <v>34</v>
      </c>
      <c r="H98">
        <f t="shared" si="4"/>
        <v>1.1158516573679028E-2</v>
      </c>
      <c r="I98">
        <f t="shared" si="5"/>
        <v>1.8388318009734991E-2</v>
      </c>
      <c r="J98">
        <v>249</v>
      </c>
      <c r="K98">
        <v>32</v>
      </c>
      <c r="L98">
        <v>0</v>
      </c>
      <c r="M98" t="s">
        <v>195</v>
      </c>
      <c r="N98" t="s">
        <v>11</v>
      </c>
      <c r="O98" s="5">
        <v>0.39583333333333331</v>
      </c>
      <c r="P98" t="s">
        <v>277</v>
      </c>
      <c r="Q98" t="s">
        <v>254</v>
      </c>
      <c r="T98" s="2">
        <v>45817</v>
      </c>
    </row>
    <row r="99" spans="1:20" x14ac:dyDescent="0.2">
      <c r="A99" t="s">
        <v>200</v>
      </c>
      <c r="B99" t="s">
        <v>197</v>
      </c>
      <c r="C99" s="1">
        <v>45471</v>
      </c>
      <c r="D99">
        <v>1088</v>
      </c>
      <c r="E99">
        <v>647</v>
      </c>
      <c r="F99">
        <f t="shared" si="3"/>
        <v>0.60130111524163565</v>
      </c>
      <c r="G99">
        <v>6</v>
      </c>
      <c r="H99">
        <f t="shared" si="4"/>
        <v>5.5762081784386614E-3</v>
      </c>
      <c r="I99">
        <f t="shared" si="5"/>
        <v>9.2735703245749607E-3</v>
      </c>
      <c r="J99">
        <v>12</v>
      </c>
      <c r="K99">
        <v>5</v>
      </c>
      <c r="L99">
        <v>2</v>
      </c>
      <c r="N99" t="s">
        <v>11</v>
      </c>
      <c r="O99" s="5">
        <v>0.4375</v>
      </c>
      <c r="P99" t="s">
        <v>278</v>
      </c>
      <c r="Q99" t="s">
        <v>254</v>
      </c>
      <c r="T99" s="2">
        <v>45817</v>
      </c>
    </row>
    <row r="100" spans="1:20" x14ac:dyDescent="0.2">
      <c r="A100" t="s">
        <v>200</v>
      </c>
      <c r="B100" t="s">
        <v>198</v>
      </c>
      <c r="C100" s="1">
        <v>45639</v>
      </c>
      <c r="D100">
        <v>1263</v>
      </c>
      <c r="E100">
        <v>809</v>
      </c>
      <c r="F100">
        <f t="shared" si="3"/>
        <v>0.6472</v>
      </c>
      <c r="G100">
        <v>19</v>
      </c>
      <c r="H100">
        <f t="shared" si="4"/>
        <v>1.52E-2</v>
      </c>
      <c r="I100">
        <f t="shared" si="5"/>
        <v>2.3485784919653894E-2</v>
      </c>
      <c r="J100">
        <v>13</v>
      </c>
      <c r="K100">
        <v>3</v>
      </c>
      <c r="L100">
        <v>0</v>
      </c>
      <c r="N100" t="s">
        <v>11</v>
      </c>
      <c r="O100" s="5">
        <v>0.39652777777777776</v>
      </c>
      <c r="P100" t="s">
        <v>156</v>
      </c>
      <c r="Q100" t="s">
        <v>254</v>
      </c>
      <c r="T100" s="2">
        <v>45817</v>
      </c>
    </row>
    <row r="101" spans="1:20" x14ac:dyDescent="0.2">
      <c r="A101" t="s">
        <v>200</v>
      </c>
      <c r="B101" t="s">
        <v>199</v>
      </c>
      <c r="C101" s="1">
        <v>45755</v>
      </c>
      <c r="D101">
        <v>736</v>
      </c>
      <c r="E101">
        <v>397</v>
      </c>
      <c r="F101">
        <f t="shared" si="3"/>
        <v>0.54607977991746903</v>
      </c>
      <c r="G101">
        <v>1</v>
      </c>
      <c r="H101">
        <f t="shared" si="4"/>
        <v>1.375515818431912E-3</v>
      </c>
      <c r="I101">
        <f t="shared" si="5"/>
        <v>2.5188916876574307E-3</v>
      </c>
      <c r="J101">
        <v>9</v>
      </c>
      <c r="K101">
        <v>2</v>
      </c>
      <c r="L101">
        <v>0</v>
      </c>
      <c r="M101" t="s">
        <v>16</v>
      </c>
      <c r="N101" t="s">
        <v>11</v>
      </c>
      <c r="O101" s="5">
        <v>0.39583333333333331</v>
      </c>
      <c r="P101" t="s">
        <v>279</v>
      </c>
      <c r="Q101" t="s">
        <v>254</v>
      </c>
      <c r="T101" s="2">
        <v>45817</v>
      </c>
    </row>
    <row r="102" spans="1:20" x14ac:dyDescent="0.2">
      <c r="A102" t="s">
        <v>203</v>
      </c>
      <c r="B102" t="s">
        <v>201</v>
      </c>
      <c r="C102" s="1">
        <v>45634</v>
      </c>
      <c r="D102">
        <v>2341</v>
      </c>
      <c r="E102">
        <v>792</v>
      </c>
      <c r="F102">
        <f t="shared" si="3"/>
        <v>0.46100116414435388</v>
      </c>
      <c r="G102">
        <v>61</v>
      </c>
      <c r="H102">
        <f t="shared" si="4"/>
        <v>3.550640279394645E-2</v>
      </c>
      <c r="I102">
        <f t="shared" si="5"/>
        <v>7.7020202020202017E-2</v>
      </c>
      <c r="J102">
        <v>623</v>
      </c>
      <c r="K102">
        <v>38</v>
      </c>
      <c r="L102">
        <v>0</v>
      </c>
      <c r="N102" t="s">
        <v>11</v>
      </c>
      <c r="O102" s="5">
        <v>0.4375</v>
      </c>
      <c r="P102" t="s">
        <v>280</v>
      </c>
      <c r="Q102" t="s">
        <v>254</v>
      </c>
      <c r="T102" s="2">
        <v>45817</v>
      </c>
    </row>
    <row r="103" spans="1:20" x14ac:dyDescent="0.2">
      <c r="A103" t="s">
        <v>203</v>
      </c>
      <c r="B103" t="s">
        <v>202</v>
      </c>
      <c r="C103" s="1">
        <v>45769</v>
      </c>
      <c r="D103">
        <v>2288</v>
      </c>
      <c r="E103">
        <v>446</v>
      </c>
      <c r="F103">
        <f t="shared" si="3"/>
        <v>0.21724305893813931</v>
      </c>
      <c r="G103">
        <v>12</v>
      </c>
      <c r="H103">
        <f t="shared" si="4"/>
        <v>5.8451047247929854E-3</v>
      </c>
      <c r="I103">
        <f t="shared" si="5"/>
        <v>2.6905829596412557E-2</v>
      </c>
      <c r="J103">
        <v>235</v>
      </c>
      <c r="K103">
        <v>28</v>
      </c>
      <c r="L103">
        <v>0</v>
      </c>
      <c r="N103" t="s">
        <v>11</v>
      </c>
      <c r="O103" s="5">
        <v>0.4375</v>
      </c>
      <c r="P103" t="s">
        <v>280</v>
      </c>
      <c r="Q103" t="s">
        <v>254</v>
      </c>
      <c r="T103" s="2">
        <v>45817</v>
      </c>
    </row>
    <row r="104" spans="1:20" x14ac:dyDescent="0.2">
      <c r="A104" t="s">
        <v>207</v>
      </c>
      <c r="B104" t="s">
        <v>204</v>
      </c>
      <c r="C104" s="1">
        <v>45525</v>
      </c>
      <c r="D104">
        <v>566</v>
      </c>
      <c r="E104">
        <v>200</v>
      </c>
      <c r="F104">
        <f t="shared" si="3"/>
        <v>0.38095238095238093</v>
      </c>
      <c r="G104">
        <v>54</v>
      </c>
      <c r="H104">
        <f t="shared" si="4"/>
        <v>0.10285714285714286</v>
      </c>
      <c r="I104">
        <f t="shared" si="5"/>
        <v>0.27</v>
      </c>
      <c r="J104">
        <v>41</v>
      </c>
      <c r="K104">
        <v>6</v>
      </c>
      <c r="L104">
        <v>0</v>
      </c>
      <c r="N104" t="s">
        <v>11</v>
      </c>
      <c r="O104" s="5">
        <v>0.39652777777777776</v>
      </c>
      <c r="P104" t="s">
        <v>281</v>
      </c>
      <c r="Q104" t="s">
        <v>254</v>
      </c>
      <c r="T104" s="2">
        <v>45817</v>
      </c>
    </row>
    <row r="105" spans="1:20" x14ac:dyDescent="0.2">
      <c r="A105" t="s">
        <v>207</v>
      </c>
      <c r="B105" t="s">
        <v>205</v>
      </c>
      <c r="C105" s="1">
        <v>45581</v>
      </c>
      <c r="D105">
        <v>585</v>
      </c>
      <c r="E105">
        <v>217</v>
      </c>
      <c r="F105">
        <f t="shared" si="3"/>
        <v>0.40036900369003692</v>
      </c>
      <c r="G105">
        <v>55</v>
      </c>
      <c r="H105">
        <f t="shared" si="4"/>
        <v>0.1014760147601476</v>
      </c>
      <c r="I105">
        <f t="shared" si="5"/>
        <v>0.25345622119815669</v>
      </c>
      <c r="J105">
        <v>43</v>
      </c>
      <c r="K105">
        <v>2</v>
      </c>
      <c r="L105">
        <v>0</v>
      </c>
      <c r="N105" t="s">
        <v>11</v>
      </c>
      <c r="O105" s="5">
        <v>0.39583333333333331</v>
      </c>
      <c r="P105" t="s">
        <v>281</v>
      </c>
      <c r="Q105" t="s">
        <v>254</v>
      </c>
      <c r="T105" s="2">
        <v>45817</v>
      </c>
    </row>
    <row r="106" spans="1:20" x14ac:dyDescent="0.2">
      <c r="A106" t="s">
        <v>207</v>
      </c>
      <c r="B106" t="s">
        <v>206</v>
      </c>
      <c r="C106" s="1">
        <v>45740</v>
      </c>
      <c r="D106">
        <v>587</v>
      </c>
      <c r="E106">
        <v>258</v>
      </c>
      <c r="F106">
        <f t="shared" si="3"/>
        <v>0.47601476014760147</v>
      </c>
      <c r="G106">
        <v>33</v>
      </c>
      <c r="H106">
        <f t="shared" si="4"/>
        <v>6.0885608856088562E-2</v>
      </c>
      <c r="I106">
        <f t="shared" si="5"/>
        <v>0.12790697674418605</v>
      </c>
      <c r="J106">
        <v>45</v>
      </c>
      <c r="K106">
        <v>1</v>
      </c>
      <c r="L106">
        <v>0</v>
      </c>
      <c r="N106" t="s">
        <v>11</v>
      </c>
      <c r="O106" s="5">
        <v>0.39583333333333331</v>
      </c>
      <c r="P106" t="s">
        <v>281</v>
      </c>
      <c r="Q106" t="s">
        <v>254</v>
      </c>
      <c r="T106" s="2">
        <v>45817</v>
      </c>
    </row>
    <row r="107" spans="1:20" x14ac:dyDescent="0.2">
      <c r="A107" t="s">
        <v>227</v>
      </c>
      <c r="B107" t="s">
        <v>208</v>
      </c>
      <c r="C107" s="1">
        <v>45457</v>
      </c>
      <c r="D107">
        <v>5288</v>
      </c>
      <c r="E107">
        <v>1931</v>
      </c>
      <c r="F107">
        <f t="shared" si="3"/>
        <v>0.37198998266230016</v>
      </c>
      <c r="G107">
        <v>41</v>
      </c>
      <c r="H107">
        <f t="shared" si="4"/>
        <v>7.8982854941244459E-3</v>
      </c>
      <c r="I107">
        <f t="shared" si="5"/>
        <v>2.1232522009321596E-2</v>
      </c>
      <c r="J107">
        <v>97</v>
      </c>
      <c r="K107">
        <v>37</v>
      </c>
      <c r="L107">
        <v>8</v>
      </c>
      <c r="M107" t="s">
        <v>209</v>
      </c>
      <c r="N107" t="s">
        <v>11</v>
      </c>
      <c r="O107" s="5">
        <v>0.4375</v>
      </c>
      <c r="P107" t="s">
        <v>282</v>
      </c>
      <c r="Q107" t="s">
        <v>254</v>
      </c>
      <c r="T107" s="2">
        <v>45817</v>
      </c>
    </row>
    <row r="108" spans="1:20" x14ac:dyDescent="0.2">
      <c r="A108" t="s">
        <v>227</v>
      </c>
      <c r="B108" t="s">
        <v>210</v>
      </c>
      <c r="C108" s="1">
        <v>45457</v>
      </c>
      <c r="D108">
        <v>2707</v>
      </c>
      <c r="E108">
        <v>1207</v>
      </c>
      <c r="F108">
        <f t="shared" si="3"/>
        <v>0.45307807807807809</v>
      </c>
      <c r="G108">
        <v>44</v>
      </c>
      <c r="H108">
        <f t="shared" si="4"/>
        <v>1.6516516516516516E-2</v>
      </c>
      <c r="I108">
        <f t="shared" si="5"/>
        <v>3.6454018227009111E-2</v>
      </c>
      <c r="J108">
        <v>43</v>
      </c>
      <c r="K108">
        <v>23</v>
      </c>
      <c r="L108">
        <v>3</v>
      </c>
      <c r="M108" t="s">
        <v>209</v>
      </c>
      <c r="N108" t="s">
        <v>11</v>
      </c>
      <c r="O108" s="5">
        <v>0.4375</v>
      </c>
      <c r="P108" t="s">
        <v>282</v>
      </c>
      <c r="Q108" t="s">
        <v>254</v>
      </c>
      <c r="T108" s="2">
        <v>45817</v>
      </c>
    </row>
    <row r="109" spans="1:20" x14ac:dyDescent="0.2">
      <c r="A109" t="s">
        <v>227</v>
      </c>
      <c r="B109" t="s">
        <v>211</v>
      </c>
      <c r="C109" s="1">
        <v>45457</v>
      </c>
      <c r="D109">
        <v>4364</v>
      </c>
      <c r="E109">
        <v>1310</v>
      </c>
      <c r="F109">
        <f t="shared" si="3"/>
        <v>0.3088165959453088</v>
      </c>
      <c r="G109">
        <v>37</v>
      </c>
      <c r="H109">
        <f t="shared" si="4"/>
        <v>8.7223008015087228E-3</v>
      </c>
      <c r="I109">
        <f t="shared" si="5"/>
        <v>2.8244274809160305E-2</v>
      </c>
      <c r="J109">
        <v>122</v>
      </c>
      <c r="K109">
        <v>32</v>
      </c>
      <c r="L109">
        <v>0</v>
      </c>
      <c r="M109" t="s">
        <v>209</v>
      </c>
      <c r="N109" t="s">
        <v>11</v>
      </c>
      <c r="O109" s="5">
        <v>0.4375</v>
      </c>
      <c r="P109" t="s">
        <v>282</v>
      </c>
      <c r="Q109" t="s">
        <v>254</v>
      </c>
      <c r="T109" s="2">
        <v>45817</v>
      </c>
    </row>
    <row r="110" spans="1:20" x14ac:dyDescent="0.2">
      <c r="A110" t="s">
        <v>227</v>
      </c>
      <c r="B110" t="s">
        <v>212</v>
      </c>
      <c r="C110" s="1">
        <v>45457</v>
      </c>
      <c r="D110">
        <v>303</v>
      </c>
      <c r="E110">
        <v>100</v>
      </c>
      <c r="F110">
        <f t="shared" si="3"/>
        <v>0.33003300330033003</v>
      </c>
      <c r="G110">
        <v>1</v>
      </c>
      <c r="H110">
        <f t="shared" si="4"/>
        <v>3.3003300330033004E-3</v>
      </c>
      <c r="I110">
        <f t="shared" si="5"/>
        <v>0.01</v>
      </c>
      <c r="J110">
        <v>0</v>
      </c>
      <c r="K110">
        <v>0</v>
      </c>
      <c r="L110">
        <v>0</v>
      </c>
      <c r="M110" t="s">
        <v>209</v>
      </c>
      <c r="N110" t="s">
        <v>11</v>
      </c>
      <c r="O110" s="5">
        <v>0.4375</v>
      </c>
      <c r="P110" t="s">
        <v>282</v>
      </c>
      <c r="Q110" t="s">
        <v>254</v>
      </c>
      <c r="T110" s="2">
        <v>45817</v>
      </c>
    </row>
    <row r="111" spans="1:20" x14ac:dyDescent="0.2">
      <c r="A111" t="s">
        <v>227</v>
      </c>
      <c r="B111" t="s">
        <v>213</v>
      </c>
      <c r="C111" s="1">
        <v>45524</v>
      </c>
      <c r="D111">
        <v>5833</v>
      </c>
      <c r="E111">
        <v>2472</v>
      </c>
      <c r="F111">
        <f t="shared" si="3"/>
        <v>0.42976356050069542</v>
      </c>
      <c r="G111">
        <v>22</v>
      </c>
      <c r="H111">
        <f t="shared" si="4"/>
        <v>3.8247566063977748E-3</v>
      </c>
      <c r="I111">
        <f t="shared" si="5"/>
        <v>8.8996763754045308E-3</v>
      </c>
      <c r="J111">
        <v>81</v>
      </c>
      <c r="K111">
        <v>36</v>
      </c>
      <c r="L111">
        <v>8</v>
      </c>
      <c r="M111" t="s">
        <v>214</v>
      </c>
      <c r="N111" t="s">
        <v>11</v>
      </c>
      <c r="O111" s="5">
        <v>0.58333333333333337</v>
      </c>
      <c r="P111" t="s">
        <v>155</v>
      </c>
      <c r="Q111" t="s">
        <v>254</v>
      </c>
      <c r="T111" s="2">
        <v>45817</v>
      </c>
    </row>
    <row r="112" spans="1:20" x14ac:dyDescent="0.2">
      <c r="A112" t="s">
        <v>227</v>
      </c>
      <c r="B112" t="s">
        <v>215</v>
      </c>
      <c r="C112" s="1">
        <v>45524</v>
      </c>
      <c r="D112">
        <v>5212</v>
      </c>
      <c r="E112">
        <v>1931</v>
      </c>
      <c r="F112">
        <f t="shared" si="3"/>
        <v>0.38712910986367283</v>
      </c>
      <c r="G112">
        <v>39</v>
      </c>
      <c r="H112">
        <f t="shared" si="4"/>
        <v>7.8187650360866078E-3</v>
      </c>
      <c r="I112">
        <f t="shared" si="5"/>
        <v>2.0196789228379079E-2</v>
      </c>
      <c r="J112">
        <v>224</v>
      </c>
      <c r="K112">
        <v>57</v>
      </c>
      <c r="L112">
        <v>9</v>
      </c>
      <c r="M112" t="s">
        <v>214</v>
      </c>
      <c r="N112" t="s">
        <v>11</v>
      </c>
      <c r="O112" s="5">
        <v>0.58402777777777781</v>
      </c>
      <c r="P112" t="s">
        <v>155</v>
      </c>
      <c r="Q112" t="s">
        <v>254</v>
      </c>
      <c r="T112" s="2">
        <v>45817</v>
      </c>
    </row>
    <row r="113" spans="1:20" x14ac:dyDescent="0.2">
      <c r="A113" t="s">
        <v>227</v>
      </c>
      <c r="B113" t="s">
        <v>216</v>
      </c>
      <c r="C113" s="1">
        <v>45524</v>
      </c>
      <c r="D113">
        <v>1480</v>
      </c>
      <c r="E113">
        <v>619</v>
      </c>
      <c r="F113">
        <f t="shared" si="3"/>
        <v>0.4254295532646048</v>
      </c>
      <c r="G113">
        <v>11</v>
      </c>
      <c r="H113">
        <f t="shared" si="4"/>
        <v>7.5601374570446736E-3</v>
      </c>
      <c r="I113">
        <f t="shared" si="5"/>
        <v>1.7770597738287562E-2</v>
      </c>
      <c r="J113">
        <v>25</v>
      </c>
      <c r="K113">
        <v>8</v>
      </c>
      <c r="L113">
        <v>0</v>
      </c>
      <c r="M113" t="s">
        <v>214</v>
      </c>
      <c r="N113" t="s">
        <v>11</v>
      </c>
      <c r="O113" s="5">
        <v>0.58472222222222225</v>
      </c>
      <c r="P113" t="s">
        <v>283</v>
      </c>
      <c r="Q113" t="s">
        <v>254</v>
      </c>
      <c r="T113" s="2">
        <v>45817</v>
      </c>
    </row>
    <row r="114" spans="1:20" x14ac:dyDescent="0.2">
      <c r="A114" t="s">
        <v>227</v>
      </c>
      <c r="B114" t="s">
        <v>217</v>
      </c>
      <c r="C114" s="1">
        <v>45583</v>
      </c>
      <c r="D114">
        <v>350</v>
      </c>
      <c r="E114">
        <v>151</v>
      </c>
      <c r="F114">
        <f t="shared" si="3"/>
        <v>0.46749226006191952</v>
      </c>
      <c r="G114">
        <v>60</v>
      </c>
      <c r="H114">
        <f t="shared" si="4"/>
        <v>0.18575851393188855</v>
      </c>
      <c r="I114">
        <f t="shared" si="5"/>
        <v>0.39735099337748342</v>
      </c>
      <c r="J114">
        <v>27</v>
      </c>
      <c r="K114">
        <v>1</v>
      </c>
      <c r="L114">
        <v>0</v>
      </c>
      <c r="M114" t="s">
        <v>214</v>
      </c>
      <c r="N114" t="s">
        <v>11</v>
      </c>
      <c r="O114" s="5">
        <v>0.39583333333333331</v>
      </c>
      <c r="P114" t="s">
        <v>159</v>
      </c>
      <c r="Q114" t="s">
        <v>254</v>
      </c>
      <c r="T114" s="2">
        <v>45817</v>
      </c>
    </row>
    <row r="115" spans="1:20" x14ac:dyDescent="0.2">
      <c r="A115" t="s">
        <v>227</v>
      </c>
      <c r="B115" t="s">
        <v>218</v>
      </c>
      <c r="C115" s="1">
        <v>45621</v>
      </c>
      <c r="D115">
        <v>2972</v>
      </c>
      <c r="E115">
        <v>1156</v>
      </c>
      <c r="F115">
        <f t="shared" si="3"/>
        <v>0.42097596504005824</v>
      </c>
      <c r="G115">
        <v>34</v>
      </c>
      <c r="H115">
        <f t="shared" si="4"/>
        <v>1.2381646030589949E-2</v>
      </c>
      <c r="I115">
        <f t="shared" si="5"/>
        <v>2.9411764705882353E-2</v>
      </c>
      <c r="J115">
        <v>226</v>
      </c>
      <c r="K115">
        <v>46</v>
      </c>
      <c r="L115">
        <v>4</v>
      </c>
      <c r="M115" t="s">
        <v>219</v>
      </c>
      <c r="N115" t="s">
        <v>11</v>
      </c>
      <c r="O115" s="5">
        <v>0.39583333333333331</v>
      </c>
      <c r="P115" t="s">
        <v>156</v>
      </c>
      <c r="Q115" t="s">
        <v>254</v>
      </c>
      <c r="T115" s="2">
        <v>45817</v>
      </c>
    </row>
    <row r="116" spans="1:20" x14ac:dyDescent="0.2">
      <c r="A116" t="s">
        <v>227</v>
      </c>
      <c r="B116" t="s">
        <v>220</v>
      </c>
      <c r="C116" s="1">
        <v>45621</v>
      </c>
      <c r="D116">
        <v>4697</v>
      </c>
      <c r="E116">
        <v>1511</v>
      </c>
      <c r="F116">
        <f t="shared" si="3"/>
        <v>0.33481054730777754</v>
      </c>
      <c r="G116">
        <v>27</v>
      </c>
      <c r="H116">
        <f t="shared" si="4"/>
        <v>5.9827165964990029E-3</v>
      </c>
      <c r="I116">
        <f t="shared" si="5"/>
        <v>1.7868960953011249E-2</v>
      </c>
      <c r="J116">
        <v>184</v>
      </c>
      <c r="K116">
        <v>34</v>
      </c>
      <c r="L116">
        <v>2</v>
      </c>
      <c r="M116" t="s">
        <v>219</v>
      </c>
      <c r="N116" t="s">
        <v>11</v>
      </c>
      <c r="O116" s="5">
        <v>0.39583333333333331</v>
      </c>
      <c r="P116" t="s">
        <v>156</v>
      </c>
      <c r="Q116" t="s">
        <v>254</v>
      </c>
      <c r="T116" s="2">
        <v>45817</v>
      </c>
    </row>
    <row r="117" spans="1:20" x14ac:dyDescent="0.2">
      <c r="A117" t="s">
        <v>227</v>
      </c>
      <c r="B117" t="s">
        <v>221</v>
      </c>
      <c r="C117" s="1">
        <v>45621</v>
      </c>
      <c r="D117">
        <v>2767</v>
      </c>
      <c r="E117">
        <v>1347</v>
      </c>
      <c r="F117">
        <f t="shared" si="3"/>
        <v>0.49394939493949397</v>
      </c>
      <c r="G117">
        <v>22</v>
      </c>
      <c r="H117">
        <f t="shared" si="4"/>
        <v>8.0674734140080678E-3</v>
      </c>
      <c r="I117">
        <f t="shared" si="5"/>
        <v>1.6332590942835932E-2</v>
      </c>
      <c r="J117">
        <v>40</v>
      </c>
      <c r="K117">
        <v>26</v>
      </c>
      <c r="L117">
        <v>8</v>
      </c>
      <c r="M117" t="s">
        <v>219</v>
      </c>
      <c r="N117" t="s">
        <v>11</v>
      </c>
      <c r="O117" s="5">
        <v>0.39583333333333331</v>
      </c>
      <c r="P117" t="s">
        <v>284</v>
      </c>
      <c r="Q117" t="s">
        <v>254</v>
      </c>
      <c r="T117" s="2">
        <v>45817</v>
      </c>
    </row>
    <row r="118" spans="1:20" x14ac:dyDescent="0.2">
      <c r="A118" t="s">
        <v>227</v>
      </c>
      <c r="B118" t="s">
        <v>222</v>
      </c>
      <c r="C118" s="1">
        <v>45621</v>
      </c>
      <c r="D118">
        <v>21377</v>
      </c>
      <c r="E118">
        <v>5940</v>
      </c>
      <c r="F118">
        <f t="shared" si="3"/>
        <v>0.28673489090558024</v>
      </c>
      <c r="G118">
        <v>70</v>
      </c>
      <c r="H118">
        <f t="shared" si="4"/>
        <v>3.3790307009075112E-3</v>
      </c>
      <c r="I118">
        <f t="shared" si="5"/>
        <v>1.1784511784511785E-2</v>
      </c>
      <c r="J118">
        <v>661</v>
      </c>
      <c r="K118">
        <v>88</v>
      </c>
      <c r="L118">
        <v>12</v>
      </c>
      <c r="M118" t="s">
        <v>219</v>
      </c>
      <c r="N118" t="s">
        <v>11</v>
      </c>
      <c r="O118" s="5">
        <v>0.54305555555555551</v>
      </c>
      <c r="P118" t="s">
        <v>156</v>
      </c>
      <c r="Q118" t="s">
        <v>254</v>
      </c>
      <c r="T118" s="2">
        <v>45817</v>
      </c>
    </row>
    <row r="119" spans="1:20" x14ac:dyDescent="0.2">
      <c r="A119" t="s">
        <v>227</v>
      </c>
      <c r="B119" t="s">
        <v>223</v>
      </c>
      <c r="C119" s="1">
        <v>45757</v>
      </c>
      <c r="D119">
        <v>4631</v>
      </c>
      <c r="E119">
        <v>1733</v>
      </c>
      <c r="F119">
        <f t="shared" si="3"/>
        <v>0.38952573612047653</v>
      </c>
      <c r="G119">
        <v>27</v>
      </c>
      <c r="H119">
        <f t="shared" si="4"/>
        <v>6.0687795010114631E-3</v>
      </c>
      <c r="I119">
        <f t="shared" si="5"/>
        <v>1.5579919215233698E-2</v>
      </c>
      <c r="J119">
        <v>182</v>
      </c>
      <c r="K119">
        <v>29</v>
      </c>
      <c r="L119">
        <v>0</v>
      </c>
      <c r="M119" t="s">
        <v>224</v>
      </c>
      <c r="N119" t="s">
        <v>11</v>
      </c>
      <c r="O119" s="5">
        <v>0.4375</v>
      </c>
      <c r="P119" t="s">
        <v>163</v>
      </c>
      <c r="Q119" t="s">
        <v>254</v>
      </c>
      <c r="T119" s="2">
        <v>45817</v>
      </c>
    </row>
    <row r="120" spans="1:20" x14ac:dyDescent="0.2">
      <c r="A120" t="s">
        <v>227</v>
      </c>
      <c r="B120" t="s">
        <v>225</v>
      </c>
      <c r="C120" s="1">
        <v>45757</v>
      </c>
      <c r="D120">
        <v>2816</v>
      </c>
      <c r="E120">
        <v>939</v>
      </c>
      <c r="F120">
        <f t="shared" si="3"/>
        <v>0.35447338618346547</v>
      </c>
      <c r="G120">
        <v>26</v>
      </c>
      <c r="H120">
        <f t="shared" si="4"/>
        <v>9.8150245375613447E-3</v>
      </c>
      <c r="I120">
        <f t="shared" si="5"/>
        <v>2.7689030883919063E-2</v>
      </c>
      <c r="J120">
        <v>167</v>
      </c>
      <c r="K120">
        <v>14</v>
      </c>
      <c r="L120">
        <v>0</v>
      </c>
      <c r="M120" t="s">
        <v>224</v>
      </c>
      <c r="N120" t="s">
        <v>11</v>
      </c>
      <c r="O120" s="5">
        <v>0.4375</v>
      </c>
      <c r="P120" t="s">
        <v>163</v>
      </c>
      <c r="Q120" t="s">
        <v>254</v>
      </c>
      <c r="T120" s="2">
        <v>45817</v>
      </c>
    </row>
    <row r="121" spans="1:20" x14ac:dyDescent="0.2">
      <c r="A121" t="s">
        <v>227</v>
      </c>
      <c r="B121" t="s">
        <v>226</v>
      </c>
      <c r="C121" s="1">
        <v>45757</v>
      </c>
      <c r="D121">
        <v>7517</v>
      </c>
      <c r="E121">
        <v>3481</v>
      </c>
      <c r="F121">
        <f t="shared" si="3"/>
        <v>0.46894786474471239</v>
      </c>
      <c r="G121">
        <v>18</v>
      </c>
      <c r="H121">
        <f t="shared" si="4"/>
        <v>2.4248955947730028E-3</v>
      </c>
      <c r="I121">
        <f t="shared" si="5"/>
        <v>5.1709278942832521E-3</v>
      </c>
      <c r="J121">
        <v>94</v>
      </c>
      <c r="K121">
        <v>45</v>
      </c>
      <c r="L121">
        <v>1</v>
      </c>
      <c r="M121" t="s">
        <v>224</v>
      </c>
      <c r="N121" t="s">
        <v>11</v>
      </c>
      <c r="O121" s="5">
        <v>0.43819444444444444</v>
      </c>
      <c r="P121" t="s">
        <v>163</v>
      </c>
      <c r="Q121" t="s">
        <v>254</v>
      </c>
      <c r="T121" s="2">
        <v>45817</v>
      </c>
    </row>
    <row r="122" spans="1:20" x14ac:dyDescent="0.2">
      <c r="A122" t="s">
        <v>234</v>
      </c>
      <c r="B122" t="s">
        <v>228</v>
      </c>
      <c r="C122" s="1">
        <v>45546</v>
      </c>
      <c r="D122">
        <v>357</v>
      </c>
      <c r="E122">
        <v>183</v>
      </c>
      <c r="F122">
        <f t="shared" si="3"/>
        <v>0.57366771159874608</v>
      </c>
      <c r="G122">
        <v>32</v>
      </c>
      <c r="H122">
        <f t="shared" si="4"/>
        <v>0.10031347962382445</v>
      </c>
      <c r="I122">
        <f t="shared" si="5"/>
        <v>0.17486338797814208</v>
      </c>
      <c r="J122">
        <v>38</v>
      </c>
      <c r="K122">
        <v>5</v>
      </c>
      <c r="L122">
        <v>0</v>
      </c>
      <c r="M122" t="s">
        <v>229</v>
      </c>
      <c r="N122" t="s">
        <v>11</v>
      </c>
      <c r="O122" s="5">
        <v>0.39583333333333331</v>
      </c>
      <c r="P122" t="s">
        <v>285</v>
      </c>
      <c r="Q122" t="s">
        <v>254</v>
      </c>
      <c r="T122" s="2">
        <v>45817</v>
      </c>
    </row>
    <row r="123" spans="1:20" x14ac:dyDescent="0.2">
      <c r="A123" t="s">
        <v>234</v>
      </c>
      <c r="B123" t="s">
        <v>230</v>
      </c>
      <c r="C123" s="1">
        <v>45637</v>
      </c>
      <c r="D123">
        <v>344</v>
      </c>
      <c r="E123">
        <v>157</v>
      </c>
      <c r="F123">
        <f t="shared" si="3"/>
        <v>0.49216300940438873</v>
      </c>
      <c r="G123">
        <v>77</v>
      </c>
      <c r="H123">
        <f t="shared" si="4"/>
        <v>0.2413793103448276</v>
      </c>
      <c r="I123">
        <f t="shared" si="5"/>
        <v>0.49044585987261147</v>
      </c>
      <c r="J123">
        <v>25</v>
      </c>
      <c r="K123">
        <v>7</v>
      </c>
      <c r="L123">
        <v>0</v>
      </c>
      <c r="M123" t="s">
        <v>231</v>
      </c>
      <c r="N123" t="s">
        <v>11</v>
      </c>
      <c r="O123" s="5">
        <v>0.39583333333333331</v>
      </c>
      <c r="P123" t="s">
        <v>159</v>
      </c>
      <c r="Q123" t="s">
        <v>254</v>
      </c>
      <c r="T123" s="2">
        <v>45817</v>
      </c>
    </row>
    <row r="124" spans="1:20" x14ac:dyDescent="0.2">
      <c r="A124" t="s">
        <v>234</v>
      </c>
      <c r="B124" t="s">
        <v>232</v>
      </c>
      <c r="C124" s="1">
        <v>45743</v>
      </c>
      <c r="D124">
        <v>332</v>
      </c>
      <c r="E124">
        <v>165</v>
      </c>
      <c r="F124">
        <f t="shared" si="3"/>
        <v>0.54455445544554459</v>
      </c>
      <c r="G124">
        <v>104</v>
      </c>
      <c r="H124">
        <f t="shared" si="4"/>
        <v>0.34323432343234322</v>
      </c>
      <c r="I124">
        <f t="shared" si="5"/>
        <v>0.63030303030303025</v>
      </c>
      <c r="J124">
        <v>29</v>
      </c>
      <c r="K124">
        <v>2</v>
      </c>
      <c r="L124">
        <v>0</v>
      </c>
      <c r="M124" t="s">
        <v>233</v>
      </c>
      <c r="N124" t="s">
        <v>11</v>
      </c>
      <c r="O124" s="5">
        <v>0.39583333333333331</v>
      </c>
      <c r="P124" t="s">
        <v>286</v>
      </c>
      <c r="Q124" t="s">
        <v>254</v>
      </c>
      <c r="T124" s="2">
        <v>45817</v>
      </c>
    </row>
    <row r="125" spans="1:20" x14ac:dyDescent="0.2">
      <c r="A125" t="s">
        <v>237</v>
      </c>
      <c r="B125" s="3" t="s">
        <v>235</v>
      </c>
      <c r="C125" s="4">
        <v>45590</v>
      </c>
      <c r="D125" s="3">
        <v>199</v>
      </c>
      <c r="E125" s="3">
        <v>66</v>
      </c>
      <c r="F125">
        <f t="shared" si="3"/>
        <v>0.36666666666666664</v>
      </c>
      <c r="G125" s="3">
        <v>35</v>
      </c>
      <c r="H125">
        <f t="shared" si="4"/>
        <v>0.19444444444444445</v>
      </c>
      <c r="I125">
        <f t="shared" si="5"/>
        <v>0.53030303030303028</v>
      </c>
      <c r="J125" s="3">
        <v>19</v>
      </c>
      <c r="K125" s="3">
        <v>0</v>
      </c>
      <c r="L125" s="3">
        <v>0</v>
      </c>
      <c r="M125" s="3"/>
      <c r="N125" s="3" t="s">
        <v>11</v>
      </c>
      <c r="O125" s="5">
        <v>0.39583333333333331</v>
      </c>
      <c r="P125" t="s">
        <v>287</v>
      </c>
      <c r="Q125" t="s">
        <v>254</v>
      </c>
      <c r="T125" s="2">
        <v>45817</v>
      </c>
    </row>
    <row r="126" spans="1:20" x14ac:dyDescent="0.2">
      <c r="A126" t="s">
        <v>237</v>
      </c>
      <c r="B126" s="3" t="s">
        <v>236</v>
      </c>
      <c r="C126" s="4">
        <v>45737</v>
      </c>
      <c r="D126" s="3">
        <v>206</v>
      </c>
      <c r="E126" s="3">
        <v>81</v>
      </c>
      <c r="F126">
        <f t="shared" si="3"/>
        <v>0.44751381215469616</v>
      </c>
      <c r="G126" s="3">
        <v>41</v>
      </c>
      <c r="H126">
        <f t="shared" si="4"/>
        <v>0.22651933701657459</v>
      </c>
      <c r="I126">
        <f t="shared" si="5"/>
        <v>0.50617283950617287</v>
      </c>
      <c r="J126" s="3">
        <v>25</v>
      </c>
      <c r="K126" s="3">
        <v>0</v>
      </c>
      <c r="L126" s="3">
        <v>0</v>
      </c>
      <c r="M126" s="3"/>
      <c r="N126" s="3" t="s">
        <v>11</v>
      </c>
      <c r="O126" s="5">
        <v>0.39583333333333331</v>
      </c>
      <c r="P126" t="s">
        <v>287</v>
      </c>
      <c r="Q126" t="s">
        <v>254</v>
      </c>
      <c r="T126" s="2">
        <v>45817</v>
      </c>
    </row>
    <row r="127" spans="1:20" x14ac:dyDescent="0.2">
      <c r="A127" t="s">
        <v>241</v>
      </c>
      <c r="B127" s="7" t="s">
        <v>238</v>
      </c>
      <c r="C127" s="8">
        <v>45545</v>
      </c>
      <c r="D127" s="7">
        <v>63</v>
      </c>
      <c r="E127" s="7">
        <v>38</v>
      </c>
      <c r="F127">
        <f t="shared" si="3"/>
        <v>0.61290322580645162</v>
      </c>
      <c r="G127" s="7">
        <v>15</v>
      </c>
      <c r="H127">
        <f t="shared" si="4"/>
        <v>0.24193548387096775</v>
      </c>
      <c r="I127">
        <f t="shared" si="5"/>
        <v>0.39473684210526316</v>
      </c>
      <c r="J127" s="7">
        <v>1</v>
      </c>
      <c r="K127" s="7">
        <v>1</v>
      </c>
      <c r="L127" s="7">
        <v>0</v>
      </c>
      <c r="M127" s="7"/>
      <c r="N127" s="7" t="s">
        <v>11</v>
      </c>
      <c r="O127" s="5">
        <v>0.74027777777777781</v>
      </c>
      <c r="P127" t="s">
        <v>288</v>
      </c>
      <c r="Q127" t="s">
        <v>254</v>
      </c>
      <c r="T127" s="2">
        <v>45817</v>
      </c>
    </row>
    <row r="128" spans="1:20" x14ac:dyDescent="0.2">
      <c r="A128" t="s">
        <v>241</v>
      </c>
      <c r="B128" s="7" t="s">
        <v>238</v>
      </c>
      <c r="C128" s="8">
        <v>45545</v>
      </c>
      <c r="D128" s="7">
        <v>1</v>
      </c>
      <c r="E128" s="7">
        <v>1</v>
      </c>
      <c r="F128">
        <f t="shared" si="3"/>
        <v>1</v>
      </c>
      <c r="G128" s="7">
        <v>1</v>
      </c>
      <c r="H128">
        <f t="shared" si="4"/>
        <v>1</v>
      </c>
      <c r="I128">
        <f t="shared" si="5"/>
        <v>1</v>
      </c>
      <c r="J128" s="7">
        <v>0</v>
      </c>
      <c r="K128" s="7">
        <v>0</v>
      </c>
      <c r="L128" s="7">
        <v>0</v>
      </c>
      <c r="M128" s="7"/>
      <c r="N128" s="7" t="s">
        <v>11</v>
      </c>
      <c r="O128" s="5">
        <v>0.75208333333333333</v>
      </c>
      <c r="P128" t="s">
        <v>288</v>
      </c>
      <c r="Q128" t="s">
        <v>254</v>
      </c>
      <c r="T128" s="2">
        <v>45817</v>
      </c>
    </row>
    <row r="129" spans="1:20" x14ac:dyDescent="0.2">
      <c r="A129" t="s">
        <v>241</v>
      </c>
      <c r="B129" s="7" t="s">
        <v>239</v>
      </c>
      <c r="C129" s="8">
        <v>45629</v>
      </c>
      <c r="D129" s="7">
        <v>199</v>
      </c>
      <c r="E129" s="7">
        <v>94</v>
      </c>
      <c r="F129">
        <f t="shared" si="3"/>
        <v>0.48704663212435234</v>
      </c>
      <c r="G129" s="7">
        <v>39</v>
      </c>
      <c r="H129">
        <f t="shared" si="4"/>
        <v>0.20207253886010362</v>
      </c>
      <c r="I129">
        <f t="shared" si="5"/>
        <v>0.41489361702127658</v>
      </c>
      <c r="J129" s="7">
        <v>6</v>
      </c>
      <c r="K129" s="7">
        <v>2</v>
      </c>
      <c r="L129" s="7">
        <v>0</v>
      </c>
      <c r="M129" s="7"/>
      <c r="N129" s="7" t="s">
        <v>11</v>
      </c>
      <c r="O129" s="5">
        <v>0.5</v>
      </c>
      <c r="P129" t="s">
        <v>288</v>
      </c>
      <c r="Q129" t="s">
        <v>254</v>
      </c>
      <c r="T129" s="2">
        <v>45817</v>
      </c>
    </row>
    <row r="130" spans="1:20" x14ac:dyDescent="0.2">
      <c r="A130" t="s">
        <v>241</v>
      </c>
      <c r="B130" s="7" t="s">
        <v>240</v>
      </c>
      <c r="C130" s="8">
        <v>45730</v>
      </c>
      <c r="D130" s="7">
        <v>215</v>
      </c>
      <c r="E130" s="7">
        <v>125</v>
      </c>
      <c r="F130">
        <f t="shared" si="3"/>
        <v>0.60096153846153844</v>
      </c>
      <c r="G130" s="7">
        <v>21</v>
      </c>
      <c r="H130">
        <f t="shared" si="4"/>
        <v>0.10096153846153846</v>
      </c>
      <c r="I130">
        <f t="shared" si="5"/>
        <v>0.16800000000000001</v>
      </c>
      <c r="J130" s="7">
        <v>7</v>
      </c>
      <c r="K130" s="7">
        <v>3</v>
      </c>
      <c r="L130" s="7">
        <v>0</v>
      </c>
      <c r="M130" s="7"/>
      <c r="N130" s="7" t="s">
        <v>11</v>
      </c>
      <c r="O130" s="5">
        <v>0.47916666666666669</v>
      </c>
      <c r="P130" t="s">
        <v>288</v>
      </c>
      <c r="Q130" t="s">
        <v>254</v>
      </c>
      <c r="T130" s="2">
        <v>45817</v>
      </c>
    </row>
    <row r="131" spans="1:20" x14ac:dyDescent="0.2">
      <c r="A131" t="s">
        <v>242</v>
      </c>
      <c r="B131" s="7" t="s">
        <v>243</v>
      </c>
      <c r="C131" s="1">
        <v>45621</v>
      </c>
      <c r="D131" s="7">
        <v>3874</v>
      </c>
      <c r="E131" s="7">
        <v>1794</v>
      </c>
      <c r="F131">
        <f t="shared" ref="F131:F150" si="6">E131/(D131-J131)</f>
        <v>0.47586206896551725</v>
      </c>
      <c r="G131" s="7">
        <v>26</v>
      </c>
      <c r="H131">
        <f t="shared" ref="H131:H150" si="7">G131 / (D131-J131)</f>
        <v>6.8965517241379309E-3</v>
      </c>
      <c r="I131">
        <f t="shared" ref="I131:I150" si="8">G131/E131</f>
        <v>1.4492753623188406E-2</v>
      </c>
      <c r="J131" s="7">
        <v>104</v>
      </c>
      <c r="K131" s="7">
        <v>2</v>
      </c>
      <c r="L131" s="7">
        <v>0</v>
      </c>
      <c r="N131" s="7" t="s">
        <v>11</v>
      </c>
      <c r="O131" s="5">
        <v>0.375</v>
      </c>
      <c r="P131" t="s">
        <v>289</v>
      </c>
      <c r="Q131" t="s">
        <v>254</v>
      </c>
      <c r="T131" s="2">
        <v>45817</v>
      </c>
    </row>
    <row r="132" spans="1:20" x14ac:dyDescent="0.2">
      <c r="A132" t="s">
        <v>247</v>
      </c>
      <c r="B132" s="3" t="s">
        <v>244</v>
      </c>
      <c r="C132" s="4">
        <v>45436</v>
      </c>
      <c r="D132" s="3">
        <v>4629</v>
      </c>
      <c r="E132" s="3">
        <v>1412</v>
      </c>
      <c r="F132">
        <f t="shared" si="6"/>
        <v>0.32768623810628916</v>
      </c>
      <c r="G132" s="3">
        <v>270</v>
      </c>
      <c r="H132">
        <f t="shared" si="7"/>
        <v>6.2659549779531212E-2</v>
      </c>
      <c r="I132">
        <f t="shared" si="8"/>
        <v>0.19121813031161472</v>
      </c>
      <c r="J132" s="3">
        <v>320</v>
      </c>
      <c r="K132" s="3">
        <v>20</v>
      </c>
      <c r="L132" s="3">
        <v>3</v>
      </c>
      <c r="M132" s="3"/>
      <c r="N132" s="3" t="s">
        <v>11</v>
      </c>
      <c r="O132" s="5">
        <v>0.54236111111111107</v>
      </c>
      <c r="P132" t="s">
        <v>290</v>
      </c>
      <c r="Q132" t="s">
        <v>254</v>
      </c>
      <c r="T132" s="2">
        <v>45817</v>
      </c>
    </row>
    <row r="133" spans="1:20" x14ac:dyDescent="0.2">
      <c r="A133" t="s">
        <v>247</v>
      </c>
      <c r="B133" s="3" t="s">
        <v>245</v>
      </c>
      <c r="C133" s="4">
        <v>45548</v>
      </c>
      <c r="D133" s="3">
        <v>4579</v>
      </c>
      <c r="E133" s="3">
        <v>1280</v>
      </c>
      <c r="F133">
        <f t="shared" si="6"/>
        <v>0.30110562220653964</v>
      </c>
      <c r="G133" s="3">
        <v>288</v>
      </c>
      <c r="H133">
        <f t="shared" si="7"/>
        <v>6.7748764996471422E-2</v>
      </c>
      <c r="I133">
        <f t="shared" si="8"/>
        <v>0.22500000000000001</v>
      </c>
      <c r="J133" s="3">
        <v>328</v>
      </c>
      <c r="K133" s="3">
        <v>11</v>
      </c>
      <c r="L133" s="3">
        <v>4</v>
      </c>
      <c r="M133" s="3"/>
      <c r="N133" s="3" t="s">
        <v>11</v>
      </c>
      <c r="O133" s="5">
        <v>0.39583333333333331</v>
      </c>
      <c r="P133" t="s">
        <v>291</v>
      </c>
      <c r="Q133" t="s">
        <v>254</v>
      </c>
      <c r="T133" s="2">
        <v>45817</v>
      </c>
    </row>
    <row r="134" spans="1:20" x14ac:dyDescent="0.2">
      <c r="A134" t="s">
        <v>247</v>
      </c>
      <c r="B134" s="3" t="s">
        <v>246</v>
      </c>
      <c r="C134" s="4">
        <v>45799</v>
      </c>
      <c r="D134" s="3">
        <v>4513</v>
      </c>
      <c r="E134" s="3">
        <v>1343</v>
      </c>
      <c r="F134">
        <f t="shared" si="6"/>
        <v>0.31983805668016196</v>
      </c>
      <c r="G134" s="3">
        <v>148</v>
      </c>
      <c r="H134">
        <f t="shared" si="7"/>
        <v>3.5246487258871161E-2</v>
      </c>
      <c r="I134">
        <f t="shared" si="8"/>
        <v>0.11020104244229337</v>
      </c>
      <c r="J134" s="3">
        <v>314</v>
      </c>
      <c r="K134" s="3">
        <v>17</v>
      </c>
      <c r="L134" s="3">
        <v>1</v>
      </c>
      <c r="M134" s="3"/>
      <c r="N134" s="3" t="s">
        <v>11</v>
      </c>
      <c r="O134" s="5">
        <v>0.39583333333333331</v>
      </c>
      <c r="P134" t="s">
        <v>292</v>
      </c>
      <c r="Q134" t="s">
        <v>254</v>
      </c>
      <c r="T134" s="2">
        <v>45817</v>
      </c>
    </row>
    <row r="135" spans="1:20" x14ac:dyDescent="0.2">
      <c r="A135" t="s">
        <v>250</v>
      </c>
      <c r="B135" t="s">
        <v>248</v>
      </c>
      <c r="C135" s="1">
        <v>45608</v>
      </c>
      <c r="D135">
        <v>4955</v>
      </c>
      <c r="E135">
        <v>1349</v>
      </c>
      <c r="F135">
        <f t="shared" si="6"/>
        <v>0.31853600944510035</v>
      </c>
      <c r="G135">
        <v>39</v>
      </c>
      <c r="H135">
        <f t="shared" si="7"/>
        <v>9.2089728453364824E-3</v>
      </c>
      <c r="I135">
        <f t="shared" si="8"/>
        <v>2.8910303928836176E-2</v>
      </c>
      <c r="J135">
        <v>720</v>
      </c>
      <c r="K135">
        <v>59</v>
      </c>
      <c r="L135">
        <v>2</v>
      </c>
      <c r="N135" t="s">
        <v>11</v>
      </c>
      <c r="O135" s="5">
        <v>0.39583333333333331</v>
      </c>
      <c r="P135" t="s">
        <v>293</v>
      </c>
      <c r="Q135" t="s">
        <v>254</v>
      </c>
      <c r="T135" s="2">
        <v>45817</v>
      </c>
    </row>
    <row r="136" spans="1:20" x14ac:dyDescent="0.2">
      <c r="A136" t="s">
        <v>250</v>
      </c>
      <c r="B136" t="s">
        <v>249</v>
      </c>
      <c r="C136" s="1">
        <v>45764</v>
      </c>
      <c r="D136">
        <v>4095</v>
      </c>
      <c r="E136">
        <v>818</v>
      </c>
      <c r="F136">
        <f t="shared" si="6"/>
        <v>0.26472491909385115</v>
      </c>
      <c r="G136">
        <v>31</v>
      </c>
      <c r="H136">
        <f t="shared" si="7"/>
        <v>1.0032362459546926E-2</v>
      </c>
      <c r="I136">
        <f t="shared" si="8"/>
        <v>3.7897310513447434E-2</v>
      </c>
      <c r="J136">
        <v>1005</v>
      </c>
      <c r="K136">
        <v>33</v>
      </c>
      <c r="L136">
        <v>0</v>
      </c>
      <c r="N136" t="s">
        <v>11</v>
      </c>
      <c r="O136" s="5">
        <v>0.39583333333333331</v>
      </c>
      <c r="P136" t="s">
        <v>293</v>
      </c>
      <c r="Q136" t="s">
        <v>254</v>
      </c>
      <c r="T136" s="2">
        <v>45817</v>
      </c>
    </row>
    <row r="137" spans="1:20" x14ac:dyDescent="0.2">
      <c r="A137" t="s">
        <v>260</v>
      </c>
      <c r="B137" t="s">
        <v>255</v>
      </c>
      <c r="C137" s="1">
        <v>45450</v>
      </c>
      <c r="D137">
        <v>1144</v>
      </c>
      <c r="E137">
        <v>595</v>
      </c>
      <c r="F137">
        <f t="shared" si="6"/>
        <v>0.54737810487580496</v>
      </c>
      <c r="G137">
        <v>354</v>
      </c>
      <c r="H137">
        <f t="shared" si="7"/>
        <v>0.32566697332106714</v>
      </c>
      <c r="I137">
        <f t="shared" si="8"/>
        <v>0.59495798319327731</v>
      </c>
      <c r="J137">
        <v>57</v>
      </c>
      <c r="K137">
        <v>4</v>
      </c>
      <c r="L137">
        <v>0</v>
      </c>
      <c r="N137" t="s">
        <v>256</v>
      </c>
      <c r="O137" s="5">
        <v>0.47916666666666669</v>
      </c>
      <c r="P137" t="s">
        <v>294</v>
      </c>
      <c r="Q137" t="s">
        <v>254</v>
      </c>
      <c r="T137" s="2">
        <v>45817</v>
      </c>
    </row>
    <row r="138" spans="1:20" x14ac:dyDescent="0.2">
      <c r="A138" t="s">
        <v>260</v>
      </c>
      <c r="B138" t="s">
        <v>257</v>
      </c>
      <c r="C138" s="1">
        <v>45541</v>
      </c>
      <c r="D138">
        <v>1276</v>
      </c>
      <c r="E138">
        <v>630</v>
      </c>
      <c r="F138">
        <f t="shared" si="6"/>
        <v>0.52238805970149249</v>
      </c>
      <c r="G138">
        <v>341</v>
      </c>
      <c r="H138">
        <f t="shared" si="7"/>
        <v>0.28275290215588722</v>
      </c>
      <c r="I138">
        <f t="shared" si="8"/>
        <v>0.54126984126984123</v>
      </c>
      <c r="J138">
        <v>70</v>
      </c>
      <c r="K138">
        <v>7</v>
      </c>
      <c r="L138">
        <v>0</v>
      </c>
      <c r="N138" t="s">
        <v>256</v>
      </c>
      <c r="O138" s="5">
        <v>0.47916666666666669</v>
      </c>
      <c r="P138" t="s">
        <v>295</v>
      </c>
      <c r="Q138" t="s">
        <v>254</v>
      </c>
      <c r="T138" s="2">
        <v>45817</v>
      </c>
    </row>
    <row r="139" spans="1:20" x14ac:dyDescent="0.2">
      <c r="A139" t="s">
        <v>260</v>
      </c>
      <c r="B139" t="s">
        <v>258</v>
      </c>
      <c r="C139" s="1">
        <v>45646</v>
      </c>
      <c r="D139">
        <v>1239</v>
      </c>
      <c r="E139">
        <v>733</v>
      </c>
      <c r="F139">
        <f t="shared" si="6"/>
        <v>0.62382978723404259</v>
      </c>
      <c r="G139">
        <v>486</v>
      </c>
      <c r="H139">
        <f t="shared" si="7"/>
        <v>0.41361702127659572</v>
      </c>
      <c r="I139">
        <f t="shared" si="8"/>
        <v>0.66302864938608463</v>
      </c>
      <c r="J139">
        <v>64</v>
      </c>
      <c r="K139">
        <v>6</v>
      </c>
      <c r="L139">
        <v>0</v>
      </c>
      <c r="N139" t="s">
        <v>256</v>
      </c>
      <c r="O139" s="5">
        <v>0.65625</v>
      </c>
      <c r="P139" t="s">
        <v>296</v>
      </c>
      <c r="Q139" t="s">
        <v>254</v>
      </c>
      <c r="T139" s="2">
        <v>45817</v>
      </c>
    </row>
    <row r="140" spans="1:20" x14ac:dyDescent="0.2">
      <c r="A140" t="s">
        <v>260</v>
      </c>
      <c r="B140" t="s">
        <v>259</v>
      </c>
      <c r="C140" s="1">
        <v>45742</v>
      </c>
      <c r="D140">
        <v>1209</v>
      </c>
      <c r="E140">
        <v>755</v>
      </c>
      <c r="F140">
        <f t="shared" si="6"/>
        <v>0.65424610051993071</v>
      </c>
      <c r="G140">
        <v>407</v>
      </c>
      <c r="H140">
        <f t="shared" si="7"/>
        <v>0.35268630849220106</v>
      </c>
      <c r="I140">
        <f t="shared" si="8"/>
        <v>0.53907284768211916</v>
      </c>
      <c r="J140">
        <v>55</v>
      </c>
      <c r="K140">
        <v>5</v>
      </c>
      <c r="L140">
        <v>0</v>
      </c>
      <c r="N140" t="s">
        <v>256</v>
      </c>
      <c r="O140" s="5">
        <v>0.47916666666666669</v>
      </c>
      <c r="P140" t="s">
        <v>297</v>
      </c>
      <c r="Q140" t="s">
        <v>254</v>
      </c>
      <c r="T140" s="2">
        <v>45817</v>
      </c>
    </row>
    <row r="141" spans="1:20" x14ac:dyDescent="0.2">
      <c r="A141" t="s">
        <v>265</v>
      </c>
      <c r="B141" t="s">
        <v>261</v>
      </c>
      <c r="C141" s="1">
        <v>45546</v>
      </c>
      <c r="D141">
        <v>188</v>
      </c>
      <c r="E141">
        <v>113</v>
      </c>
      <c r="F141">
        <f t="shared" si="6"/>
        <v>0.65697674418604646</v>
      </c>
      <c r="G141">
        <v>41</v>
      </c>
      <c r="H141">
        <f t="shared" si="7"/>
        <v>0.23837209302325582</v>
      </c>
      <c r="I141">
        <f t="shared" si="8"/>
        <v>0.36283185840707965</v>
      </c>
      <c r="J141">
        <v>16</v>
      </c>
      <c r="K141">
        <v>0</v>
      </c>
      <c r="L141">
        <v>0</v>
      </c>
      <c r="N141" t="s">
        <v>11</v>
      </c>
      <c r="O141" s="5">
        <v>0.39583333333333331</v>
      </c>
      <c r="P141" t="s">
        <v>298</v>
      </c>
      <c r="Q141" t="s">
        <v>254</v>
      </c>
      <c r="T141" s="2">
        <v>45817</v>
      </c>
    </row>
    <row r="142" spans="1:20" x14ac:dyDescent="0.2">
      <c r="A142" t="s">
        <v>265</v>
      </c>
      <c r="B142" t="s">
        <v>262</v>
      </c>
      <c r="C142" s="1">
        <v>45611</v>
      </c>
      <c r="D142">
        <v>179</v>
      </c>
      <c r="E142">
        <v>91</v>
      </c>
      <c r="F142">
        <f t="shared" si="6"/>
        <v>0.55151515151515151</v>
      </c>
      <c r="G142">
        <v>22</v>
      </c>
      <c r="H142">
        <f t="shared" si="7"/>
        <v>0.13333333333333333</v>
      </c>
      <c r="I142">
        <f t="shared" si="8"/>
        <v>0.24175824175824176</v>
      </c>
      <c r="J142">
        <v>14</v>
      </c>
      <c r="K142">
        <v>0</v>
      </c>
      <c r="L142">
        <v>0</v>
      </c>
      <c r="N142" t="s">
        <v>11</v>
      </c>
      <c r="O142" s="5">
        <v>0.39583333333333331</v>
      </c>
      <c r="P142" t="s">
        <v>298</v>
      </c>
      <c r="Q142" t="s">
        <v>254</v>
      </c>
      <c r="T142" s="2">
        <v>45817</v>
      </c>
    </row>
    <row r="143" spans="1:20" x14ac:dyDescent="0.2">
      <c r="A143" t="s">
        <v>265</v>
      </c>
      <c r="B143" t="s">
        <v>263</v>
      </c>
      <c r="C143" s="1">
        <v>45742</v>
      </c>
      <c r="D143">
        <v>197</v>
      </c>
      <c r="E143">
        <v>103</v>
      </c>
      <c r="F143">
        <f t="shared" si="6"/>
        <v>0.57541899441340782</v>
      </c>
      <c r="G143">
        <v>28</v>
      </c>
      <c r="H143">
        <f t="shared" si="7"/>
        <v>0.15642458100558659</v>
      </c>
      <c r="I143">
        <f t="shared" si="8"/>
        <v>0.27184466019417475</v>
      </c>
      <c r="J143">
        <v>18</v>
      </c>
      <c r="K143">
        <v>4</v>
      </c>
      <c r="L143">
        <v>0</v>
      </c>
      <c r="N143" t="s">
        <v>11</v>
      </c>
      <c r="O143" s="5">
        <v>0.41666666666666669</v>
      </c>
      <c r="P143" t="s">
        <v>298</v>
      </c>
      <c r="Q143" t="s">
        <v>254</v>
      </c>
      <c r="T143" s="2">
        <v>45817</v>
      </c>
    </row>
    <row r="144" spans="1:20" x14ac:dyDescent="0.2">
      <c r="A144" t="s">
        <v>265</v>
      </c>
      <c r="B144" t="s">
        <v>264</v>
      </c>
      <c r="C144" s="1">
        <v>45804</v>
      </c>
      <c r="D144">
        <v>189</v>
      </c>
      <c r="E144">
        <v>109</v>
      </c>
      <c r="F144">
        <f t="shared" si="6"/>
        <v>0.62643678160919536</v>
      </c>
      <c r="G144">
        <v>41</v>
      </c>
      <c r="H144">
        <f t="shared" si="7"/>
        <v>0.23563218390804597</v>
      </c>
      <c r="I144">
        <f t="shared" si="8"/>
        <v>0.37614678899082571</v>
      </c>
      <c r="J144">
        <v>15</v>
      </c>
      <c r="K144">
        <v>0</v>
      </c>
      <c r="L144">
        <v>0</v>
      </c>
      <c r="N144" t="s">
        <v>11</v>
      </c>
      <c r="O144" s="5">
        <v>0.39583333333333331</v>
      </c>
      <c r="P144" t="s">
        <v>298</v>
      </c>
      <c r="Q144" t="s">
        <v>254</v>
      </c>
      <c r="T144" s="2">
        <v>45817</v>
      </c>
    </row>
    <row r="145" spans="1:20" x14ac:dyDescent="0.2">
      <c r="A145" t="s">
        <v>272</v>
      </c>
      <c r="B145" t="s">
        <v>266</v>
      </c>
      <c r="C145" s="1">
        <v>45727</v>
      </c>
      <c r="D145">
        <v>793</v>
      </c>
      <c r="E145">
        <v>419</v>
      </c>
      <c r="F145">
        <f t="shared" si="6"/>
        <v>0.56016042780748665</v>
      </c>
      <c r="G145">
        <v>61</v>
      </c>
      <c r="H145">
        <f t="shared" si="7"/>
        <v>8.155080213903744E-2</v>
      </c>
      <c r="I145">
        <f t="shared" si="8"/>
        <v>0.14558472553699284</v>
      </c>
      <c r="J145">
        <v>45</v>
      </c>
      <c r="K145">
        <v>6</v>
      </c>
      <c r="L145">
        <v>0</v>
      </c>
      <c r="N145" t="s">
        <v>11</v>
      </c>
      <c r="O145" s="5">
        <v>0.39583333333333331</v>
      </c>
      <c r="P145" t="s">
        <v>299</v>
      </c>
      <c r="Q145" t="s">
        <v>254</v>
      </c>
      <c r="T145" s="2">
        <v>45817</v>
      </c>
    </row>
    <row r="146" spans="1:20" x14ac:dyDescent="0.2">
      <c r="A146" t="s">
        <v>272</v>
      </c>
      <c r="B146" t="s">
        <v>267</v>
      </c>
      <c r="C146" s="1">
        <v>45735</v>
      </c>
      <c r="D146">
        <v>735</v>
      </c>
      <c r="E146">
        <v>399</v>
      </c>
      <c r="F146">
        <f t="shared" si="6"/>
        <v>0.55648535564853552</v>
      </c>
      <c r="G146">
        <v>50</v>
      </c>
      <c r="H146">
        <f t="shared" si="7"/>
        <v>6.9735006973500699E-2</v>
      </c>
      <c r="I146">
        <f t="shared" si="8"/>
        <v>0.12531328320802004</v>
      </c>
      <c r="J146">
        <v>18</v>
      </c>
      <c r="K146">
        <v>9</v>
      </c>
      <c r="L146">
        <v>0</v>
      </c>
      <c r="N146" t="s">
        <v>11</v>
      </c>
      <c r="O146" s="5">
        <v>0.39583333333333331</v>
      </c>
      <c r="P146" t="s">
        <v>300</v>
      </c>
      <c r="Q146" t="s">
        <v>254</v>
      </c>
      <c r="T146" s="2">
        <v>45817</v>
      </c>
    </row>
    <row r="147" spans="1:20" x14ac:dyDescent="0.2">
      <c r="A147" t="s">
        <v>272</v>
      </c>
      <c r="B147" t="s">
        <v>268</v>
      </c>
      <c r="C147" s="1">
        <v>45735</v>
      </c>
      <c r="D147">
        <v>704</v>
      </c>
      <c r="E147">
        <v>377</v>
      </c>
      <c r="F147">
        <f t="shared" si="6"/>
        <v>0.54956268221574345</v>
      </c>
      <c r="G147">
        <v>37</v>
      </c>
      <c r="H147">
        <f t="shared" si="7"/>
        <v>5.393586005830904E-2</v>
      </c>
      <c r="I147">
        <f t="shared" si="8"/>
        <v>9.8143236074270557E-2</v>
      </c>
      <c r="J147">
        <v>18</v>
      </c>
      <c r="K147">
        <v>3</v>
      </c>
      <c r="L147">
        <v>0</v>
      </c>
      <c r="N147" t="s">
        <v>11</v>
      </c>
      <c r="O147" s="5">
        <v>6.1111111111111109E-2</v>
      </c>
      <c r="P147" t="s">
        <v>301</v>
      </c>
      <c r="Q147" t="s">
        <v>254</v>
      </c>
      <c r="T147" s="2">
        <v>45817</v>
      </c>
    </row>
    <row r="148" spans="1:20" x14ac:dyDescent="0.2">
      <c r="A148" t="s">
        <v>272</v>
      </c>
      <c r="B148" t="s">
        <v>269</v>
      </c>
      <c r="C148" s="1">
        <v>45735</v>
      </c>
      <c r="D148">
        <v>55</v>
      </c>
      <c r="E148">
        <v>43</v>
      </c>
      <c r="F148">
        <f t="shared" si="6"/>
        <v>0.78181818181818186</v>
      </c>
      <c r="G148">
        <v>5</v>
      </c>
      <c r="H148">
        <f t="shared" si="7"/>
        <v>9.0909090909090912E-2</v>
      </c>
      <c r="I148">
        <f t="shared" si="8"/>
        <v>0.11627906976744186</v>
      </c>
      <c r="J148">
        <v>0</v>
      </c>
      <c r="K148">
        <v>1</v>
      </c>
      <c r="L148">
        <v>0</v>
      </c>
      <c r="N148" t="s">
        <v>11</v>
      </c>
      <c r="O148" s="5">
        <v>0.125</v>
      </c>
      <c r="P148" t="s">
        <v>302</v>
      </c>
      <c r="Q148" t="s">
        <v>254</v>
      </c>
      <c r="T148" s="2">
        <v>45817</v>
      </c>
    </row>
    <row r="149" spans="1:20" x14ac:dyDescent="0.2">
      <c r="A149" t="s">
        <v>272</v>
      </c>
      <c r="B149" t="s">
        <v>270</v>
      </c>
      <c r="C149" s="1">
        <v>45740</v>
      </c>
      <c r="D149">
        <v>672</v>
      </c>
      <c r="E149">
        <v>322</v>
      </c>
      <c r="F149">
        <f t="shared" si="6"/>
        <v>0.49310872894333846</v>
      </c>
      <c r="G149">
        <v>25</v>
      </c>
      <c r="H149">
        <f t="shared" si="7"/>
        <v>3.8284839203675342E-2</v>
      </c>
      <c r="I149">
        <f t="shared" si="8"/>
        <v>7.7639751552795025E-2</v>
      </c>
      <c r="J149">
        <v>19</v>
      </c>
      <c r="K149">
        <v>0</v>
      </c>
      <c r="L149">
        <v>0</v>
      </c>
      <c r="N149" t="s">
        <v>11</v>
      </c>
      <c r="O149" s="5">
        <v>0.39583333333333331</v>
      </c>
      <c r="P149" t="s">
        <v>303</v>
      </c>
      <c r="Q149" t="s">
        <v>254</v>
      </c>
      <c r="T149" s="2">
        <v>45817</v>
      </c>
    </row>
    <row r="150" spans="1:20" x14ac:dyDescent="0.2">
      <c r="A150" t="s">
        <v>272</v>
      </c>
      <c r="B150" t="s">
        <v>271</v>
      </c>
      <c r="C150" s="1">
        <v>45743</v>
      </c>
      <c r="D150">
        <v>35</v>
      </c>
      <c r="E150">
        <v>24</v>
      </c>
      <c r="F150">
        <f t="shared" si="6"/>
        <v>0.68571428571428572</v>
      </c>
      <c r="G150">
        <v>2</v>
      </c>
      <c r="H150">
        <f t="shared" si="7"/>
        <v>5.7142857142857141E-2</v>
      </c>
      <c r="I150">
        <f t="shared" si="8"/>
        <v>8.3333333333333329E-2</v>
      </c>
      <c r="J150">
        <v>0</v>
      </c>
      <c r="K150">
        <v>0</v>
      </c>
      <c r="L150">
        <v>0</v>
      </c>
      <c r="N150" t="s">
        <v>11</v>
      </c>
      <c r="O150" s="5">
        <v>0.39583333333333331</v>
      </c>
      <c r="P150" t="s">
        <v>302</v>
      </c>
      <c r="Q150" t="s">
        <v>254</v>
      </c>
      <c r="T150" s="2">
        <v>45817</v>
      </c>
    </row>
    <row r="151" spans="1:20" x14ac:dyDescent="0.2">
      <c r="T151" s="2"/>
    </row>
    <row r="152" spans="1:20" x14ac:dyDescent="0.2">
      <c r="T152" s="2"/>
    </row>
    <row r="153" spans="1:20" x14ac:dyDescent="0.2">
      <c r="T153" s="2"/>
    </row>
    <row r="154" spans="1:20" x14ac:dyDescent="0.2">
      <c r="T154" s="2"/>
    </row>
    <row r="155" spans="1:20" x14ac:dyDescent="0.2">
      <c r="T155" s="2"/>
    </row>
    <row r="156" spans="1:20" x14ac:dyDescent="0.2">
      <c r="T156" s="2"/>
    </row>
    <row r="157" spans="1:20" x14ac:dyDescent="0.2">
      <c r="T157" s="2"/>
    </row>
    <row r="158" spans="1:20" x14ac:dyDescent="0.2">
      <c r="T158" s="2"/>
    </row>
    <row r="159" spans="1:20" x14ac:dyDescent="0.2">
      <c r="T159" s="2"/>
    </row>
    <row r="160" spans="1:20" x14ac:dyDescent="0.2">
      <c r="T160" s="2"/>
    </row>
    <row r="161" spans="20:20" x14ac:dyDescent="0.2">
      <c r="T161" s="2"/>
    </row>
    <row r="162" spans="20:20" x14ac:dyDescent="0.2">
      <c r="T162" s="2"/>
    </row>
    <row r="163" spans="20:20" x14ac:dyDescent="0.2">
      <c r="T163" s="2"/>
    </row>
    <row r="164" spans="20:20" x14ac:dyDescent="0.2">
      <c r="T164" s="2"/>
    </row>
    <row r="165" spans="20:20" x14ac:dyDescent="0.2">
      <c r="T165" s="2"/>
    </row>
    <row r="166" spans="20:20" x14ac:dyDescent="0.2">
      <c r="T166" s="2"/>
    </row>
    <row r="167" spans="20:20" x14ac:dyDescent="0.2">
      <c r="T167" s="2"/>
    </row>
    <row r="168" spans="20:20" x14ac:dyDescent="0.2">
      <c r="T168" s="2"/>
    </row>
    <row r="169" spans="20:20" x14ac:dyDescent="0.2">
      <c r="T169" s="2"/>
    </row>
    <row r="170" spans="20:20" x14ac:dyDescent="0.2">
      <c r="T170" s="2"/>
    </row>
    <row r="171" spans="20:20" x14ac:dyDescent="0.2">
      <c r="T171" s="2"/>
    </row>
    <row r="172" spans="20:20" x14ac:dyDescent="0.2">
      <c r="T172" s="2"/>
    </row>
    <row r="173" spans="20:20" x14ac:dyDescent="0.2">
      <c r="T173" s="2"/>
    </row>
    <row r="174" spans="20:20" x14ac:dyDescent="0.2">
      <c r="T174" s="2"/>
    </row>
    <row r="175" spans="20:20" x14ac:dyDescent="0.2">
      <c r="T175" s="2"/>
    </row>
    <row r="176" spans="20:20" x14ac:dyDescent="0.2">
      <c r="T176" s="2"/>
    </row>
    <row r="177" spans="20:20" x14ac:dyDescent="0.2">
      <c r="T177" s="2"/>
    </row>
    <row r="178" spans="20:20" x14ac:dyDescent="0.2">
      <c r="T178" s="2"/>
    </row>
    <row r="179" spans="20:20" x14ac:dyDescent="0.2">
      <c r="T179" s="2"/>
    </row>
    <row r="180" spans="20:20" x14ac:dyDescent="0.2">
      <c r="T180" s="2"/>
    </row>
    <row r="181" spans="20:20" x14ac:dyDescent="0.2">
      <c r="T181" s="2"/>
    </row>
    <row r="182" spans="20:20" x14ac:dyDescent="0.2">
      <c r="T182" s="2"/>
    </row>
    <row r="183" spans="20:20" x14ac:dyDescent="0.2">
      <c r="T183" s="2"/>
    </row>
    <row r="184" spans="20:20" x14ac:dyDescent="0.2">
      <c r="T184" s="2"/>
    </row>
    <row r="185" spans="20:20" x14ac:dyDescent="0.2">
      <c r="T185" s="2"/>
    </row>
    <row r="186" spans="20:20" x14ac:dyDescent="0.2">
      <c r="T186" s="2"/>
    </row>
    <row r="187" spans="20:20" x14ac:dyDescent="0.2">
      <c r="T187" s="2"/>
    </row>
    <row r="188" spans="20:20" x14ac:dyDescent="0.2">
      <c r="T188" s="2"/>
    </row>
    <row r="189" spans="20:20" x14ac:dyDescent="0.2">
      <c r="T189" s="2"/>
    </row>
    <row r="190" spans="20:20" x14ac:dyDescent="0.2">
      <c r="T190" s="2"/>
    </row>
    <row r="191" spans="20:20" x14ac:dyDescent="0.2">
      <c r="T191" s="2"/>
    </row>
    <row r="192" spans="20:20" x14ac:dyDescent="0.2">
      <c r="T192" s="2"/>
    </row>
    <row r="193" spans="20:20" x14ac:dyDescent="0.2">
      <c r="T193" s="2"/>
    </row>
  </sheetData>
  <conditionalFormatting sqref="Q3:XFD150 O137:O138 P138 J1:XEP2 J3:P136 J137:M138 J139:P150 J151:XEP1048576">
    <cfRule type="expression" dxfId="11" priority="1">
      <formula>AND(ISNUMBER(L1), ISNUMBER(Z1), Z1-L1&lt;7)</formula>
    </cfRule>
  </conditionalFormatting>
  <conditionalFormatting sqref="C1:C1048576">
    <cfRule type="expression" dxfId="10" priority="2">
      <formula>AND(ISNUMBER(C1), ISNUMBER(T1), T1-C1&lt;7)</formula>
    </cfRule>
  </conditionalFormatting>
  <conditionalFormatting sqref="N137">
    <cfRule type="expression" dxfId="9" priority="7">
      <formula>AND(ISNUMBER(#REF!), ISNUMBER(AD137), AD137-#REF!&lt;7)</formula>
    </cfRule>
  </conditionalFormatting>
  <conditionalFormatting sqref="N138">
    <cfRule type="expression" dxfId="8" priority="6">
      <formula>AND(ISNUMBER(P137), ISNUMBER(AD138), AD138-P137&lt;7)</formula>
    </cfRule>
  </conditionalFormatting>
  <conditionalFormatting sqref="P137">
    <cfRule type="expression" dxfId="7" priority="5">
      <formula>AND(ISNUMBER(R138), ISNUMBER(AF138), AF138-R138&lt;7)</formula>
    </cfRule>
  </conditionalFormatting>
  <conditionalFormatting sqref="G1:I1048576">
    <cfRule type="expression" dxfId="6" priority="10">
      <formula>AND(ISNUMBER(K1), ISNUMBER(Y1), Y1-K1&lt;7)</formula>
    </cfRule>
  </conditionalFormatting>
  <conditionalFormatting sqref="XEQ1:XEQ2 XEQ151:XEQ1048576">
    <cfRule type="expression" dxfId="5" priority="11">
      <formula>AND(ISNUMBER(XES1), ISNUMBER(A1), A1-XES1&lt;7)</formula>
    </cfRule>
  </conditionalFormatting>
  <conditionalFormatting sqref="D1:D1048576">
    <cfRule type="expression" dxfId="4" priority="25">
      <formula>AND(ISNUMBER(G1), ISNUMBER(W1), W1-G1&lt;7)</formula>
    </cfRule>
  </conditionalFormatting>
  <conditionalFormatting sqref="E1:F1048576">
    <cfRule type="expression" dxfId="3" priority="26">
      <formula>AND(ISNUMBER(J1), ISNUMBER(X1), X1-J1&lt;7)</formula>
    </cfRule>
  </conditionalFormatting>
  <conditionalFormatting sqref="A1:C1048576">
    <cfRule type="expression" dxfId="2" priority="30">
      <formula>AND(ISNUMBER(C1), ISNUMBER(T1), T1-C1&lt;7)</formula>
    </cfRule>
  </conditionalFormatting>
  <conditionalFormatting sqref="XFD1:XFD2 XFD151:XFD1048576">
    <cfRule type="expression" dxfId="1" priority="31">
      <formula>AND(ISNUMBER(A1), ISNUMBER(N1), N1-A1&lt;7)</formula>
    </cfRule>
  </conditionalFormatting>
  <conditionalFormatting sqref="XER1:XFC2 XER151:XFC1048576">
    <cfRule type="expression" dxfId="0" priority="32">
      <formula>AND(ISNUMBER(XET1), ISNUMBER(A1), A1-XET1&lt;7)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Wininger, Justin</dc:creator>
  <cp:lastModifiedBy>Wininger, Justin</cp:lastModifiedBy>
  <dcterms:created xsi:type="dcterms:W3CDTF">2025-06-09T17:38:52Z</dcterms:created>
  <dcterms:modified xsi:type="dcterms:W3CDTF">2025-06-11T17:34:01Z</dcterms:modified>
</cp:coreProperties>
</file>