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stinharmon/Desktop/GitLab Denver Material/02 - Assignments/01-Kickstarter/Resources/"/>
    </mc:Choice>
  </mc:AlternateContent>
  <xr:revisionPtr revIDLastSave="0" documentId="13_ncr:1_{8571396F-59A8-A044-B460-22C238487498}" xr6:coauthVersionLast="47" xr6:coauthVersionMax="47" xr10:uidLastSave="{00000000-0000-0000-0000-000000000000}"/>
  <bookViews>
    <workbookView xWindow="11460" yWindow="820" windowWidth="15420" windowHeight="16080" xr2:uid="{00000000-000D-0000-FFFF-FFFF00000000}"/>
  </bookViews>
  <sheets>
    <sheet name="Kickstarter" sheetId="1" r:id="rId1"/>
    <sheet name="Theater Outcomes by Launch Date" sheetId="2" r:id="rId2"/>
    <sheet name="Outcomes Based on Goals" sheetId="3" r:id="rId3"/>
  </sheets>
  <calcPr calcId="191029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  <c r="E8" i="3" s="1"/>
  <c r="H3" i="3"/>
  <c r="H4" i="3"/>
  <c r="H5" i="3"/>
  <c r="H6" i="3"/>
  <c r="H7" i="3"/>
  <c r="H9" i="3"/>
  <c r="H10" i="3"/>
  <c r="H11" i="3"/>
  <c r="H12" i="3"/>
  <c r="H13" i="3"/>
  <c r="H2" i="3"/>
  <c r="G3" i="3"/>
  <c r="G4" i="3"/>
  <c r="G5" i="3"/>
  <c r="G6" i="3"/>
  <c r="G7" i="3"/>
  <c r="G9" i="3"/>
  <c r="G10" i="3"/>
  <c r="G11" i="3"/>
  <c r="G12" i="3"/>
  <c r="G13" i="3"/>
  <c r="F3" i="3"/>
  <c r="F4" i="3"/>
  <c r="F5" i="3"/>
  <c r="F6" i="3"/>
  <c r="F7" i="3"/>
  <c r="F9" i="3"/>
  <c r="F10" i="3"/>
  <c r="F11" i="3"/>
  <c r="F12" i="3"/>
  <c r="F13" i="3"/>
  <c r="G2" i="3"/>
  <c r="F2" i="3"/>
  <c r="E3" i="3"/>
  <c r="E4" i="3"/>
  <c r="E5" i="3"/>
  <c r="E6" i="3"/>
  <c r="E7" i="3"/>
  <c r="E9" i="3"/>
  <c r="E10" i="3"/>
  <c r="E11" i="3"/>
  <c r="E12" i="3"/>
  <c r="E13" i="3"/>
  <c r="E2" i="3"/>
  <c r="D13" i="3"/>
  <c r="D12" i="3"/>
  <c r="D11" i="3"/>
  <c r="D10" i="3"/>
  <c r="D9" i="3"/>
  <c r="D8" i="3"/>
  <c r="D7" i="3"/>
  <c r="D6" i="3"/>
  <c r="D5" i="3"/>
  <c r="D3" i="3"/>
  <c r="D4" i="3"/>
  <c r="D2" i="3"/>
  <c r="C13" i="3"/>
  <c r="C12" i="3"/>
  <c r="C11" i="3"/>
  <c r="C10" i="3"/>
  <c r="C9" i="3"/>
  <c r="C7" i="3"/>
  <c r="C6" i="3"/>
  <c r="C5" i="3"/>
  <c r="C4" i="3"/>
  <c r="C3" i="3"/>
  <c r="C2" i="3"/>
  <c r="B2" i="3"/>
  <c r="B13" i="3"/>
  <c r="B12" i="3"/>
  <c r="B11" i="3"/>
  <c r="B10" i="3"/>
  <c r="B9" i="3"/>
  <c r="B8" i="3"/>
  <c r="B7" i="3"/>
  <c r="B6" i="3"/>
  <c r="B5" i="3"/>
  <c r="B4" i="3"/>
  <c r="B3" i="3"/>
  <c r="O3" i="1"/>
  <c r="O4" i="1"/>
  <c r="O5" i="1"/>
  <c r="O6" i="1"/>
  <c r="O7" i="1"/>
  <c r="O8" i="1"/>
  <c r="O9" i="1"/>
  <c r="O10" i="1"/>
  <c r="P10" i="1" s="1"/>
  <c r="O11" i="1"/>
  <c r="O12" i="1"/>
  <c r="O13" i="1"/>
  <c r="O14" i="1"/>
  <c r="O15" i="1"/>
  <c r="O16" i="1"/>
  <c r="O17" i="1"/>
  <c r="O18" i="1"/>
  <c r="P18" i="1" s="1"/>
  <c r="O19" i="1"/>
  <c r="O20" i="1"/>
  <c r="O21" i="1"/>
  <c r="O22" i="1"/>
  <c r="O23" i="1"/>
  <c r="O24" i="1"/>
  <c r="O25" i="1"/>
  <c r="O26" i="1"/>
  <c r="P26" i="1" s="1"/>
  <c r="O27" i="1"/>
  <c r="O28" i="1"/>
  <c r="O29" i="1"/>
  <c r="O30" i="1"/>
  <c r="O31" i="1"/>
  <c r="O32" i="1"/>
  <c r="O33" i="1"/>
  <c r="O34" i="1"/>
  <c r="P34" i="1" s="1"/>
  <c r="O35" i="1"/>
  <c r="O36" i="1"/>
  <c r="O37" i="1"/>
  <c r="O38" i="1"/>
  <c r="O39" i="1"/>
  <c r="O40" i="1"/>
  <c r="O41" i="1"/>
  <c r="O42" i="1"/>
  <c r="P42" i="1" s="1"/>
  <c r="O43" i="1"/>
  <c r="O44" i="1"/>
  <c r="O45" i="1"/>
  <c r="O46" i="1"/>
  <c r="O47" i="1"/>
  <c r="O48" i="1"/>
  <c r="O49" i="1"/>
  <c r="O50" i="1"/>
  <c r="P50" i="1" s="1"/>
  <c r="O51" i="1"/>
  <c r="O52" i="1"/>
  <c r="O53" i="1"/>
  <c r="O54" i="1"/>
  <c r="O55" i="1"/>
  <c r="O56" i="1"/>
  <c r="O57" i="1"/>
  <c r="O58" i="1"/>
  <c r="P58" i="1" s="1"/>
  <c r="O59" i="1"/>
  <c r="O60" i="1"/>
  <c r="O61" i="1"/>
  <c r="O62" i="1"/>
  <c r="O63" i="1"/>
  <c r="O64" i="1"/>
  <c r="O65" i="1"/>
  <c r="O66" i="1"/>
  <c r="P66" i="1" s="1"/>
  <c r="O67" i="1"/>
  <c r="O68" i="1"/>
  <c r="O69" i="1"/>
  <c r="O70" i="1"/>
  <c r="O71" i="1"/>
  <c r="O72" i="1"/>
  <c r="O73" i="1"/>
  <c r="O74" i="1"/>
  <c r="P74" i="1" s="1"/>
  <c r="O75" i="1"/>
  <c r="O76" i="1"/>
  <c r="O77" i="1"/>
  <c r="O78" i="1"/>
  <c r="O79" i="1"/>
  <c r="O80" i="1"/>
  <c r="O81" i="1"/>
  <c r="O82" i="1"/>
  <c r="P82" i="1" s="1"/>
  <c r="O83" i="1"/>
  <c r="O84" i="1"/>
  <c r="O85" i="1"/>
  <c r="O86" i="1"/>
  <c r="O87" i="1"/>
  <c r="O88" i="1"/>
  <c r="O89" i="1"/>
  <c r="O90" i="1"/>
  <c r="P90" i="1" s="1"/>
  <c r="O91" i="1"/>
  <c r="O92" i="1"/>
  <c r="O93" i="1"/>
  <c r="O94" i="1"/>
  <c r="O95" i="1"/>
  <c r="O96" i="1"/>
  <c r="O97" i="1"/>
  <c r="O98" i="1"/>
  <c r="P98" i="1" s="1"/>
  <c r="O99" i="1"/>
  <c r="O100" i="1"/>
  <c r="O101" i="1"/>
  <c r="O102" i="1"/>
  <c r="O103" i="1"/>
  <c r="O104" i="1"/>
  <c r="O105" i="1"/>
  <c r="O106" i="1"/>
  <c r="P106" i="1" s="1"/>
  <c r="O107" i="1"/>
  <c r="O108" i="1"/>
  <c r="O109" i="1"/>
  <c r="O110" i="1"/>
  <c r="O111" i="1"/>
  <c r="O112" i="1"/>
  <c r="O113" i="1"/>
  <c r="O114" i="1"/>
  <c r="P114" i="1" s="1"/>
  <c r="O115" i="1"/>
  <c r="O116" i="1"/>
  <c r="O117" i="1"/>
  <c r="O118" i="1"/>
  <c r="O119" i="1"/>
  <c r="O120" i="1"/>
  <c r="O121" i="1"/>
  <c r="O122" i="1"/>
  <c r="P122" i="1" s="1"/>
  <c r="O123" i="1"/>
  <c r="O124" i="1"/>
  <c r="O125" i="1"/>
  <c r="O126" i="1"/>
  <c r="O127" i="1"/>
  <c r="O128" i="1"/>
  <c r="O129" i="1"/>
  <c r="O130" i="1"/>
  <c r="P130" i="1" s="1"/>
  <c r="O131" i="1"/>
  <c r="O132" i="1"/>
  <c r="O133" i="1"/>
  <c r="O134" i="1"/>
  <c r="O135" i="1"/>
  <c r="O136" i="1"/>
  <c r="O137" i="1"/>
  <c r="O138" i="1"/>
  <c r="P138" i="1" s="1"/>
  <c r="O139" i="1"/>
  <c r="O140" i="1"/>
  <c r="O141" i="1"/>
  <c r="O142" i="1"/>
  <c r="O143" i="1"/>
  <c r="O144" i="1"/>
  <c r="O145" i="1"/>
  <c r="O146" i="1"/>
  <c r="P146" i="1" s="1"/>
  <c r="O147" i="1"/>
  <c r="O148" i="1"/>
  <c r="O149" i="1"/>
  <c r="O150" i="1"/>
  <c r="O151" i="1"/>
  <c r="O152" i="1"/>
  <c r="O153" i="1"/>
  <c r="O154" i="1"/>
  <c r="P154" i="1" s="1"/>
  <c r="O155" i="1"/>
  <c r="O156" i="1"/>
  <c r="O157" i="1"/>
  <c r="O158" i="1"/>
  <c r="O159" i="1"/>
  <c r="O160" i="1"/>
  <c r="O161" i="1"/>
  <c r="O162" i="1"/>
  <c r="P162" i="1" s="1"/>
  <c r="O163" i="1"/>
  <c r="O164" i="1"/>
  <c r="O165" i="1"/>
  <c r="O166" i="1"/>
  <c r="O167" i="1"/>
  <c r="O168" i="1"/>
  <c r="O169" i="1"/>
  <c r="O170" i="1"/>
  <c r="P170" i="1" s="1"/>
  <c r="O171" i="1"/>
  <c r="O172" i="1"/>
  <c r="O173" i="1"/>
  <c r="O174" i="1"/>
  <c r="O175" i="1"/>
  <c r="O176" i="1"/>
  <c r="O177" i="1"/>
  <c r="O178" i="1"/>
  <c r="P178" i="1" s="1"/>
  <c r="O179" i="1"/>
  <c r="O180" i="1"/>
  <c r="O181" i="1"/>
  <c r="O182" i="1"/>
  <c r="O183" i="1"/>
  <c r="O184" i="1"/>
  <c r="O185" i="1"/>
  <c r="O186" i="1"/>
  <c r="P186" i="1" s="1"/>
  <c r="O187" i="1"/>
  <c r="O188" i="1"/>
  <c r="O189" i="1"/>
  <c r="O190" i="1"/>
  <c r="O191" i="1"/>
  <c r="O192" i="1"/>
  <c r="O193" i="1"/>
  <c r="O194" i="1"/>
  <c r="P194" i="1" s="1"/>
  <c r="O195" i="1"/>
  <c r="O196" i="1"/>
  <c r="O197" i="1"/>
  <c r="O198" i="1"/>
  <c r="O199" i="1"/>
  <c r="O200" i="1"/>
  <c r="O201" i="1"/>
  <c r="O202" i="1"/>
  <c r="P202" i="1" s="1"/>
  <c r="O203" i="1"/>
  <c r="O204" i="1"/>
  <c r="O205" i="1"/>
  <c r="O206" i="1"/>
  <c r="O207" i="1"/>
  <c r="O208" i="1"/>
  <c r="O209" i="1"/>
  <c r="O210" i="1"/>
  <c r="P210" i="1" s="1"/>
  <c r="O211" i="1"/>
  <c r="O212" i="1"/>
  <c r="O213" i="1"/>
  <c r="O214" i="1"/>
  <c r="O215" i="1"/>
  <c r="O216" i="1"/>
  <c r="O217" i="1"/>
  <c r="O218" i="1"/>
  <c r="P218" i="1" s="1"/>
  <c r="O219" i="1"/>
  <c r="O220" i="1"/>
  <c r="O221" i="1"/>
  <c r="O222" i="1"/>
  <c r="O223" i="1"/>
  <c r="O224" i="1"/>
  <c r="O225" i="1"/>
  <c r="O226" i="1"/>
  <c r="P226" i="1" s="1"/>
  <c r="O227" i="1"/>
  <c r="O228" i="1"/>
  <c r="O229" i="1"/>
  <c r="O230" i="1"/>
  <c r="O231" i="1"/>
  <c r="O232" i="1"/>
  <c r="O233" i="1"/>
  <c r="O234" i="1"/>
  <c r="P234" i="1" s="1"/>
  <c r="O235" i="1"/>
  <c r="O236" i="1"/>
  <c r="O237" i="1"/>
  <c r="O238" i="1"/>
  <c r="O239" i="1"/>
  <c r="O240" i="1"/>
  <c r="O241" i="1"/>
  <c r="O242" i="1"/>
  <c r="P242" i="1" s="1"/>
  <c r="O243" i="1"/>
  <c r="O244" i="1"/>
  <c r="O245" i="1"/>
  <c r="O246" i="1"/>
  <c r="O247" i="1"/>
  <c r="O248" i="1"/>
  <c r="O249" i="1"/>
  <c r="O250" i="1"/>
  <c r="P250" i="1" s="1"/>
  <c r="O251" i="1"/>
  <c r="O252" i="1"/>
  <c r="O253" i="1"/>
  <c r="O254" i="1"/>
  <c r="O255" i="1"/>
  <c r="O256" i="1"/>
  <c r="O257" i="1"/>
  <c r="O258" i="1"/>
  <c r="P258" i="1" s="1"/>
  <c r="O259" i="1"/>
  <c r="O260" i="1"/>
  <c r="O261" i="1"/>
  <c r="O262" i="1"/>
  <c r="O263" i="1"/>
  <c r="O264" i="1"/>
  <c r="O265" i="1"/>
  <c r="O266" i="1"/>
  <c r="P266" i="1" s="1"/>
  <c r="O267" i="1"/>
  <c r="O268" i="1"/>
  <c r="O269" i="1"/>
  <c r="O270" i="1"/>
  <c r="O271" i="1"/>
  <c r="O272" i="1"/>
  <c r="O273" i="1"/>
  <c r="O274" i="1"/>
  <c r="P274" i="1" s="1"/>
  <c r="O275" i="1"/>
  <c r="O276" i="1"/>
  <c r="O277" i="1"/>
  <c r="O278" i="1"/>
  <c r="O279" i="1"/>
  <c r="O280" i="1"/>
  <c r="O281" i="1"/>
  <c r="O282" i="1"/>
  <c r="P282" i="1" s="1"/>
  <c r="O283" i="1"/>
  <c r="O284" i="1"/>
  <c r="O285" i="1"/>
  <c r="O286" i="1"/>
  <c r="O287" i="1"/>
  <c r="O288" i="1"/>
  <c r="O289" i="1"/>
  <c r="O290" i="1"/>
  <c r="P290" i="1" s="1"/>
  <c r="O291" i="1"/>
  <c r="O292" i="1"/>
  <c r="O293" i="1"/>
  <c r="O294" i="1"/>
  <c r="O295" i="1"/>
  <c r="O296" i="1"/>
  <c r="O297" i="1"/>
  <c r="O298" i="1"/>
  <c r="P298" i="1" s="1"/>
  <c r="O299" i="1"/>
  <c r="O300" i="1"/>
  <c r="O301" i="1"/>
  <c r="O302" i="1"/>
  <c r="O303" i="1"/>
  <c r="O304" i="1"/>
  <c r="O305" i="1"/>
  <c r="O306" i="1"/>
  <c r="P306" i="1" s="1"/>
  <c r="O307" i="1"/>
  <c r="O308" i="1"/>
  <c r="O309" i="1"/>
  <c r="O310" i="1"/>
  <c r="O311" i="1"/>
  <c r="O312" i="1"/>
  <c r="O313" i="1"/>
  <c r="O314" i="1"/>
  <c r="P314" i="1" s="1"/>
  <c r="O315" i="1"/>
  <c r="O316" i="1"/>
  <c r="O317" i="1"/>
  <c r="O318" i="1"/>
  <c r="O319" i="1"/>
  <c r="O320" i="1"/>
  <c r="O321" i="1"/>
  <c r="O322" i="1"/>
  <c r="P322" i="1" s="1"/>
  <c r="O323" i="1"/>
  <c r="O324" i="1"/>
  <c r="O325" i="1"/>
  <c r="O326" i="1"/>
  <c r="O327" i="1"/>
  <c r="O328" i="1"/>
  <c r="O329" i="1"/>
  <c r="O330" i="1"/>
  <c r="P330" i="1" s="1"/>
  <c r="O331" i="1"/>
  <c r="O332" i="1"/>
  <c r="O333" i="1"/>
  <c r="O334" i="1"/>
  <c r="O335" i="1"/>
  <c r="O336" i="1"/>
  <c r="O337" i="1"/>
  <c r="O338" i="1"/>
  <c r="P338" i="1" s="1"/>
  <c r="O339" i="1"/>
  <c r="O340" i="1"/>
  <c r="O341" i="1"/>
  <c r="O342" i="1"/>
  <c r="O343" i="1"/>
  <c r="O344" i="1"/>
  <c r="O345" i="1"/>
  <c r="O346" i="1"/>
  <c r="P346" i="1" s="1"/>
  <c r="O347" i="1"/>
  <c r="O348" i="1"/>
  <c r="O349" i="1"/>
  <c r="O350" i="1"/>
  <c r="O351" i="1"/>
  <c r="O352" i="1"/>
  <c r="O353" i="1"/>
  <c r="O354" i="1"/>
  <c r="P354" i="1" s="1"/>
  <c r="O355" i="1"/>
  <c r="O356" i="1"/>
  <c r="O357" i="1"/>
  <c r="O358" i="1"/>
  <c r="O359" i="1"/>
  <c r="O360" i="1"/>
  <c r="O361" i="1"/>
  <c r="O362" i="1"/>
  <c r="P362" i="1" s="1"/>
  <c r="O363" i="1"/>
  <c r="O364" i="1"/>
  <c r="O365" i="1"/>
  <c r="O366" i="1"/>
  <c r="O367" i="1"/>
  <c r="O368" i="1"/>
  <c r="O369" i="1"/>
  <c r="O370" i="1"/>
  <c r="P370" i="1" s="1"/>
  <c r="O371" i="1"/>
  <c r="O372" i="1"/>
  <c r="O373" i="1"/>
  <c r="O374" i="1"/>
  <c r="O375" i="1"/>
  <c r="O376" i="1"/>
  <c r="O377" i="1"/>
  <c r="O378" i="1"/>
  <c r="P378" i="1" s="1"/>
  <c r="O379" i="1"/>
  <c r="O380" i="1"/>
  <c r="O381" i="1"/>
  <c r="O382" i="1"/>
  <c r="O383" i="1"/>
  <c r="O384" i="1"/>
  <c r="O385" i="1"/>
  <c r="O386" i="1"/>
  <c r="P386" i="1" s="1"/>
  <c r="O387" i="1"/>
  <c r="O388" i="1"/>
  <c r="O389" i="1"/>
  <c r="O390" i="1"/>
  <c r="O391" i="1"/>
  <c r="O392" i="1"/>
  <c r="O393" i="1"/>
  <c r="O394" i="1"/>
  <c r="P394" i="1" s="1"/>
  <c r="O395" i="1"/>
  <c r="O396" i="1"/>
  <c r="O397" i="1"/>
  <c r="O398" i="1"/>
  <c r="O399" i="1"/>
  <c r="O400" i="1"/>
  <c r="O401" i="1"/>
  <c r="O402" i="1"/>
  <c r="P402" i="1" s="1"/>
  <c r="O403" i="1"/>
  <c r="O404" i="1"/>
  <c r="O405" i="1"/>
  <c r="O406" i="1"/>
  <c r="O407" i="1"/>
  <c r="O408" i="1"/>
  <c r="O409" i="1"/>
  <c r="O410" i="1"/>
  <c r="P410" i="1" s="1"/>
  <c r="O411" i="1"/>
  <c r="O412" i="1"/>
  <c r="O413" i="1"/>
  <c r="O414" i="1"/>
  <c r="O415" i="1"/>
  <c r="O416" i="1"/>
  <c r="O417" i="1"/>
  <c r="O418" i="1"/>
  <c r="P418" i="1" s="1"/>
  <c r="O419" i="1"/>
  <c r="O420" i="1"/>
  <c r="O421" i="1"/>
  <c r="O422" i="1"/>
  <c r="O423" i="1"/>
  <c r="O424" i="1"/>
  <c r="O425" i="1"/>
  <c r="O426" i="1"/>
  <c r="P426" i="1" s="1"/>
  <c r="O427" i="1"/>
  <c r="O428" i="1"/>
  <c r="O429" i="1"/>
  <c r="O430" i="1"/>
  <c r="O431" i="1"/>
  <c r="O432" i="1"/>
  <c r="O433" i="1"/>
  <c r="O434" i="1"/>
  <c r="P434" i="1" s="1"/>
  <c r="O435" i="1"/>
  <c r="O436" i="1"/>
  <c r="O437" i="1"/>
  <c r="O438" i="1"/>
  <c r="O439" i="1"/>
  <c r="O440" i="1"/>
  <c r="O441" i="1"/>
  <c r="O442" i="1"/>
  <c r="P442" i="1" s="1"/>
  <c r="O443" i="1"/>
  <c r="O444" i="1"/>
  <c r="O445" i="1"/>
  <c r="O446" i="1"/>
  <c r="O447" i="1"/>
  <c r="O448" i="1"/>
  <c r="O449" i="1"/>
  <c r="O450" i="1"/>
  <c r="P450" i="1" s="1"/>
  <c r="O451" i="1"/>
  <c r="O452" i="1"/>
  <c r="O453" i="1"/>
  <c r="O454" i="1"/>
  <c r="O455" i="1"/>
  <c r="O456" i="1"/>
  <c r="O457" i="1"/>
  <c r="O458" i="1"/>
  <c r="P458" i="1" s="1"/>
  <c r="O459" i="1"/>
  <c r="O460" i="1"/>
  <c r="O461" i="1"/>
  <c r="O462" i="1"/>
  <c r="O463" i="1"/>
  <c r="O464" i="1"/>
  <c r="O465" i="1"/>
  <c r="O466" i="1"/>
  <c r="P466" i="1" s="1"/>
  <c r="O467" i="1"/>
  <c r="O468" i="1"/>
  <c r="O469" i="1"/>
  <c r="O470" i="1"/>
  <c r="O471" i="1"/>
  <c r="O472" i="1"/>
  <c r="O473" i="1"/>
  <c r="O474" i="1"/>
  <c r="P474" i="1" s="1"/>
  <c r="O475" i="1"/>
  <c r="O476" i="1"/>
  <c r="O477" i="1"/>
  <c r="O478" i="1"/>
  <c r="O479" i="1"/>
  <c r="O480" i="1"/>
  <c r="O481" i="1"/>
  <c r="O482" i="1"/>
  <c r="P482" i="1" s="1"/>
  <c r="O483" i="1"/>
  <c r="O484" i="1"/>
  <c r="O485" i="1"/>
  <c r="O486" i="1"/>
  <c r="O487" i="1"/>
  <c r="O488" i="1"/>
  <c r="O489" i="1"/>
  <c r="O490" i="1"/>
  <c r="P490" i="1" s="1"/>
  <c r="O491" i="1"/>
  <c r="O492" i="1"/>
  <c r="O493" i="1"/>
  <c r="O494" i="1"/>
  <c r="O495" i="1"/>
  <c r="O496" i="1"/>
  <c r="O497" i="1"/>
  <c r="O498" i="1"/>
  <c r="P498" i="1" s="1"/>
  <c r="O499" i="1"/>
  <c r="O500" i="1"/>
  <c r="O501" i="1"/>
  <c r="O502" i="1"/>
  <c r="O503" i="1"/>
  <c r="O504" i="1"/>
  <c r="O505" i="1"/>
  <c r="O506" i="1"/>
  <c r="P506" i="1" s="1"/>
  <c r="O507" i="1"/>
  <c r="O508" i="1"/>
  <c r="O509" i="1"/>
  <c r="O510" i="1"/>
  <c r="O511" i="1"/>
  <c r="O512" i="1"/>
  <c r="O513" i="1"/>
  <c r="O514" i="1"/>
  <c r="P514" i="1" s="1"/>
  <c r="O515" i="1"/>
  <c r="O516" i="1"/>
  <c r="O517" i="1"/>
  <c r="O518" i="1"/>
  <c r="O519" i="1"/>
  <c r="O520" i="1"/>
  <c r="O521" i="1"/>
  <c r="O522" i="1"/>
  <c r="P522" i="1" s="1"/>
  <c r="O523" i="1"/>
  <c r="O524" i="1"/>
  <c r="O525" i="1"/>
  <c r="O526" i="1"/>
  <c r="O527" i="1"/>
  <c r="O528" i="1"/>
  <c r="O529" i="1"/>
  <c r="O530" i="1"/>
  <c r="P530" i="1" s="1"/>
  <c r="O531" i="1"/>
  <c r="O532" i="1"/>
  <c r="O533" i="1"/>
  <c r="O534" i="1"/>
  <c r="O535" i="1"/>
  <c r="O536" i="1"/>
  <c r="O537" i="1"/>
  <c r="O538" i="1"/>
  <c r="P538" i="1" s="1"/>
  <c r="O539" i="1"/>
  <c r="O540" i="1"/>
  <c r="O541" i="1"/>
  <c r="O542" i="1"/>
  <c r="O543" i="1"/>
  <c r="O544" i="1"/>
  <c r="O545" i="1"/>
  <c r="O546" i="1"/>
  <c r="P546" i="1" s="1"/>
  <c r="O547" i="1"/>
  <c r="O548" i="1"/>
  <c r="O549" i="1"/>
  <c r="O550" i="1"/>
  <c r="O551" i="1"/>
  <c r="O552" i="1"/>
  <c r="O553" i="1"/>
  <c r="O554" i="1"/>
  <c r="P554" i="1" s="1"/>
  <c r="O555" i="1"/>
  <c r="O556" i="1"/>
  <c r="O557" i="1"/>
  <c r="O558" i="1"/>
  <c r="O559" i="1"/>
  <c r="O560" i="1"/>
  <c r="O561" i="1"/>
  <c r="O562" i="1"/>
  <c r="P562" i="1" s="1"/>
  <c r="O563" i="1"/>
  <c r="O564" i="1"/>
  <c r="O565" i="1"/>
  <c r="O566" i="1"/>
  <c r="O567" i="1"/>
  <c r="O568" i="1"/>
  <c r="O569" i="1"/>
  <c r="O570" i="1"/>
  <c r="P570" i="1" s="1"/>
  <c r="O571" i="1"/>
  <c r="O572" i="1"/>
  <c r="O573" i="1"/>
  <c r="O574" i="1"/>
  <c r="O575" i="1"/>
  <c r="O576" i="1"/>
  <c r="O577" i="1"/>
  <c r="O578" i="1"/>
  <c r="P578" i="1" s="1"/>
  <c r="O579" i="1"/>
  <c r="O580" i="1"/>
  <c r="O581" i="1"/>
  <c r="O582" i="1"/>
  <c r="O583" i="1"/>
  <c r="O584" i="1"/>
  <c r="O585" i="1"/>
  <c r="O586" i="1"/>
  <c r="P586" i="1" s="1"/>
  <c r="O587" i="1"/>
  <c r="O588" i="1"/>
  <c r="O589" i="1"/>
  <c r="O590" i="1"/>
  <c r="O591" i="1"/>
  <c r="O592" i="1"/>
  <c r="O593" i="1"/>
  <c r="O594" i="1"/>
  <c r="P594" i="1" s="1"/>
  <c r="O595" i="1"/>
  <c r="O596" i="1"/>
  <c r="O597" i="1"/>
  <c r="O598" i="1"/>
  <c r="O599" i="1"/>
  <c r="O600" i="1"/>
  <c r="O601" i="1"/>
  <c r="O602" i="1"/>
  <c r="P602" i="1" s="1"/>
  <c r="O603" i="1"/>
  <c r="O604" i="1"/>
  <c r="O605" i="1"/>
  <c r="O606" i="1"/>
  <c r="O607" i="1"/>
  <c r="O608" i="1"/>
  <c r="O609" i="1"/>
  <c r="O610" i="1"/>
  <c r="P610" i="1" s="1"/>
  <c r="O611" i="1"/>
  <c r="O612" i="1"/>
  <c r="O613" i="1"/>
  <c r="O614" i="1"/>
  <c r="O615" i="1"/>
  <c r="O616" i="1"/>
  <c r="O617" i="1"/>
  <c r="O618" i="1"/>
  <c r="P618" i="1" s="1"/>
  <c r="O619" i="1"/>
  <c r="O620" i="1"/>
  <c r="O621" i="1"/>
  <c r="O622" i="1"/>
  <c r="O623" i="1"/>
  <c r="O624" i="1"/>
  <c r="O625" i="1"/>
  <c r="O626" i="1"/>
  <c r="P626" i="1" s="1"/>
  <c r="O627" i="1"/>
  <c r="O628" i="1"/>
  <c r="O629" i="1"/>
  <c r="O630" i="1"/>
  <c r="O631" i="1"/>
  <c r="O632" i="1"/>
  <c r="O633" i="1"/>
  <c r="O634" i="1"/>
  <c r="P634" i="1" s="1"/>
  <c r="O635" i="1"/>
  <c r="O636" i="1"/>
  <c r="O637" i="1"/>
  <c r="O638" i="1"/>
  <c r="O639" i="1"/>
  <c r="O640" i="1"/>
  <c r="O641" i="1"/>
  <c r="O642" i="1"/>
  <c r="P642" i="1" s="1"/>
  <c r="O643" i="1"/>
  <c r="O644" i="1"/>
  <c r="O645" i="1"/>
  <c r="O646" i="1"/>
  <c r="O647" i="1"/>
  <c r="O648" i="1"/>
  <c r="O649" i="1"/>
  <c r="O650" i="1"/>
  <c r="P650" i="1" s="1"/>
  <c r="O651" i="1"/>
  <c r="O652" i="1"/>
  <c r="O653" i="1"/>
  <c r="O654" i="1"/>
  <c r="O655" i="1"/>
  <c r="O656" i="1"/>
  <c r="O657" i="1"/>
  <c r="O658" i="1"/>
  <c r="P658" i="1" s="1"/>
  <c r="O659" i="1"/>
  <c r="O660" i="1"/>
  <c r="O661" i="1"/>
  <c r="O662" i="1"/>
  <c r="O663" i="1"/>
  <c r="O664" i="1"/>
  <c r="O665" i="1"/>
  <c r="O666" i="1"/>
  <c r="P666" i="1" s="1"/>
  <c r="O667" i="1"/>
  <c r="O668" i="1"/>
  <c r="O669" i="1"/>
  <c r="O670" i="1"/>
  <c r="O671" i="1"/>
  <c r="O672" i="1"/>
  <c r="O673" i="1"/>
  <c r="O674" i="1"/>
  <c r="P674" i="1" s="1"/>
  <c r="O675" i="1"/>
  <c r="O676" i="1"/>
  <c r="O677" i="1"/>
  <c r="O678" i="1"/>
  <c r="O679" i="1"/>
  <c r="O680" i="1"/>
  <c r="O681" i="1"/>
  <c r="O682" i="1"/>
  <c r="P682" i="1" s="1"/>
  <c r="O683" i="1"/>
  <c r="O684" i="1"/>
  <c r="O685" i="1"/>
  <c r="O686" i="1"/>
  <c r="O687" i="1"/>
  <c r="O688" i="1"/>
  <c r="O689" i="1"/>
  <c r="O690" i="1"/>
  <c r="P690" i="1" s="1"/>
  <c r="O691" i="1"/>
  <c r="O692" i="1"/>
  <c r="O693" i="1"/>
  <c r="O694" i="1"/>
  <c r="O695" i="1"/>
  <c r="O696" i="1"/>
  <c r="O697" i="1"/>
  <c r="O698" i="1"/>
  <c r="P698" i="1" s="1"/>
  <c r="O699" i="1"/>
  <c r="O700" i="1"/>
  <c r="O701" i="1"/>
  <c r="O702" i="1"/>
  <c r="O703" i="1"/>
  <c r="O704" i="1"/>
  <c r="O705" i="1"/>
  <c r="O706" i="1"/>
  <c r="P706" i="1" s="1"/>
  <c r="O707" i="1"/>
  <c r="O708" i="1"/>
  <c r="O709" i="1"/>
  <c r="O710" i="1"/>
  <c r="O711" i="1"/>
  <c r="O712" i="1"/>
  <c r="O713" i="1"/>
  <c r="O714" i="1"/>
  <c r="P714" i="1" s="1"/>
  <c r="O715" i="1"/>
  <c r="O716" i="1"/>
  <c r="O717" i="1"/>
  <c r="O718" i="1"/>
  <c r="O719" i="1"/>
  <c r="O720" i="1"/>
  <c r="O721" i="1"/>
  <c r="O722" i="1"/>
  <c r="P722" i="1" s="1"/>
  <c r="O723" i="1"/>
  <c r="O724" i="1"/>
  <c r="O725" i="1"/>
  <c r="O726" i="1"/>
  <c r="O727" i="1"/>
  <c r="O728" i="1"/>
  <c r="O729" i="1"/>
  <c r="O730" i="1"/>
  <c r="P730" i="1" s="1"/>
  <c r="O731" i="1"/>
  <c r="O732" i="1"/>
  <c r="O733" i="1"/>
  <c r="O734" i="1"/>
  <c r="O735" i="1"/>
  <c r="O736" i="1"/>
  <c r="O737" i="1"/>
  <c r="O738" i="1"/>
  <c r="P738" i="1" s="1"/>
  <c r="O739" i="1"/>
  <c r="O740" i="1"/>
  <c r="O741" i="1"/>
  <c r="O742" i="1"/>
  <c r="O743" i="1"/>
  <c r="O744" i="1"/>
  <c r="O745" i="1"/>
  <c r="O746" i="1"/>
  <c r="P746" i="1" s="1"/>
  <c r="O747" i="1"/>
  <c r="O748" i="1"/>
  <c r="O749" i="1"/>
  <c r="O750" i="1"/>
  <c r="O751" i="1"/>
  <c r="O752" i="1"/>
  <c r="O753" i="1"/>
  <c r="O754" i="1"/>
  <c r="P754" i="1" s="1"/>
  <c r="O755" i="1"/>
  <c r="O756" i="1"/>
  <c r="O757" i="1"/>
  <c r="O758" i="1"/>
  <c r="O759" i="1"/>
  <c r="O760" i="1"/>
  <c r="O761" i="1"/>
  <c r="O762" i="1"/>
  <c r="P762" i="1" s="1"/>
  <c r="O763" i="1"/>
  <c r="O764" i="1"/>
  <c r="O765" i="1"/>
  <c r="O766" i="1"/>
  <c r="O767" i="1"/>
  <c r="O768" i="1"/>
  <c r="O769" i="1"/>
  <c r="O770" i="1"/>
  <c r="P770" i="1" s="1"/>
  <c r="O771" i="1"/>
  <c r="O772" i="1"/>
  <c r="O773" i="1"/>
  <c r="O774" i="1"/>
  <c r="O775" i="1"/>
  <c r="O776" i="1"/>
  <c r="O777" i="1"/>
  <c r="O778" i="1"/>
  <c r="P778" i="1" s="1"/>
  <c r="O779" i="1"/>
  <c r="O780" i="1"/>
  <c r="O781" i="1"/>
  <c r="O782" i="1"/>
  <c r="O783" i="1"/>
  <c r="O784" i="1"/>
  <c r="O785" i="1"/>
  <c r="O786" i="1"/>
  <c r="P786" i="1" s="1"/>
  <c r="O787" i="1"/>
  <c r="O788" i="1"/>
  <c r="O789" i="1"/>
  <c r="O790" i="1"/>
  <c r="O791" i="1"/>
  <c r="O792" i="1"/>
  <c r="O793" i="1"/>
  <c r="O794" i="1"/>
  <c r="P794" i="1" s="1"/>
  <c r="O795" i="1"/>
  <c r="O796" i="1"/>
  <c r="O797" i="1"/>
  <c r="O798" i="1"/>
  <c r="O799" i="1"/>
  <c r="O800" i="1"/>
  <c r="O801" i="1"/>
  <c r="O802" i="1"/>
  <c r="P802" i="1" s="1"/>
  <c r="O803" i="1"/>
  <c r="O804" i="1"/>
  <c r="O805" i="1"/>
  <c r="O806" i="1"/>
  <c r="O807" i="1"/>
  <c r="O808" i="1"/>
  <c r="O809" i="1"/>
  <c r="O810" i="1"/>
  <c r="P810" i="1" s="1"/>
  <c r="O811" i="1"/>
  <c r="O812" i="1"/>
  <c r="O813" i="1"/>
  <c r="O814" i="1"/>
  <c r="O815" i="1"/>
  <c r="O816" i="1"/>
  <c r="O817" i="1"/>
  <c r="O818" i="1"/>
  <c r="P818" i="1" s="1"/>
  <c r="O819" i="1"/>
  <c r="O820" i="1"/>
  <c r="O821" i="1"/>
  <c r="O822" i="1"/>
  <c r="O823" i="1"/>
  <c r="O824" i="1"/>
  <c r="O825" i="1"/>
  <c r="O826" i="1"/>
  <c r="P826" i="1" s="1"/>
  <c r="O827" i="1"/>
  <c r="O828" i="1"/>
  <c r="O829" i="1"/>
  <c r="O830" i="1"/>
  <c r="O831" i="1"/>
  <c r="O832" i="1"/>
  <c r="O833" i="1"/>
  <c r="O834" i="1"/>
  <c r="P834" i="1" s="1"/>
  <c r="O835" i="1"/>
  <c r="O836" i="1"/>
  <c r="O837" i="1"/>
  <c r="O838" i="1"/>
  <c r="O839" i="1"/>
  <c r="O840" i="1"/>
  <c r="O841" i="1"/>
  <c r="O842" i="1"/>
  <c r="P842" i="1" s="1"/>
  <c r="O843" i="1"/>
  <c r="O844" i="1"/>
  <c r="O845" i="1"/>
  <c r="O846" i="1"/>
  <c r="O847" i="1"/>
  <c r="O848" i="1"/>
  <c r="O849" i="1"/>
  <c r="O850" i="1"/>
  <c r="P850" i="1" s="1"/>
  <c r="O851" i="1"/>
  <c r="O852" i="1"/>
  <c r="O853" i="1"/>
  <c r="O854" i="1"/>
  <c r="O855" i="1"/>
  <c r="O856" i="1"/>
  <c r="O857" i="1"/>
  <c r="O858" i="1"/>
  <c r="P858" i="1" s="1"/>
  <c r="O859" i="1"/>
  <c r="O860" i="1"/>
  <c r="O861" i="1"/>
  <c r="O862" i="1"/>
  <c r="O863" i="1"/>
  <c r="O864" i="1"/>
  <c r="O865" i="1"/>
  <c r="O866" i="1"/>
  <c r="P866" i="1" s="1"/>
  <c r="O867" i="1"/>
  <c r="O868" i="1"/>
  <c r="O869" i="1"/>
  <c r="O870" i="1"/>
  <c r="O871" i="1"/>
  <c r="O872" i="1"/>
  <c r="O873" i="1"/>
  <c r="O874" i="1"/>
  <c r="P874" i="1" s="1"/>
  <c r="O875" i="1"/>
  <c r="O876" i="1"/>
  <c r="O877" i="1"/>
  <c r="O878" i="1"/>
  <c r="O879" i="1"/>
  <c r="O880" i="1"/>
  <c r="O881" i="1"/>
  <c r="O882" i="1"/>
  <c r="P882" i="1" s="1"/>
  <c r="O883" i="1"/>
  <c r="O884" i="1"/>
  <c r="O885" i="1"/>
  <c r="O886" i="1"/>
  <c r="O887" i="1"/>
  <c r="O888" i="1"/>
  <c r="O889" i="1"/>
  <c r="O890" i="1"/>
  <c r="P890" i="1" s="1"/>
  <c r="O891" i="1"/>
  <c r="O892" i="1"/>
  <c r="O893" i="1"/>
  <c r="O894" i="1"/>
  <c r="O895" i="1"/>
  <c r="O896" i="1"/>
  <c r="O897" i="1"/>
  <c r="O898" i="1"/>
  <c r="P898" i="1" s="1"/>
  <c r="O899" i="1"/>
  <c r="O900" i="1"/>
  <c r="O901" i="1"/>
  <c r="O902" i="1"/>
  <c r="O903" i="1"/>
  <c r="O904" i="1"/>
  <c r="O905" i="1"/>
  <c r="O906" i="1"/>
  <c r="P906" i="1" s="1"/>
  <c r="O907" i="1"/>
  <c r="O908" i="1"/>
  <c r="O909" i="1"/>
  <c r="O910" i="1"/>
  <c r="O911" i="1"/>
  <c r="O912" i="1"/>
  <c r="O913" i="1"/>
  <c r="O914" i="1"/>
  <c r="P914" i="1" s="1"/>
  <c r="O915" i="1"/>
  <c r="O916" i="1"/>
  <c r="O917" i="1"/>
  <c r="O918" i="1"/>
  <c r="O919" i="1"/>
  <c r="O920" i="1"/>
  <c r="O921" i="1"/>
  <c r="O922" i="1"/>
  <c r="P922" i="1" s="1"/>
  <c r="O923" i="1"/>
  <c r="O924" i="1"/>
  <c r="O925" i="1"/>
  <c r="O926" i="1"/>
  <c r="O927" i="1"/>
  <c r="O928" i="1"/>
  <c r="O929" i="1"/>
  <c r="O930" i="1"/>
  <c r="P930" i="1" s="1"/>
  <c r="O931" i="1"/>
  <c r="O932" i="1"/>
  <c r="O933" i="1"/>
  <c r="O934" i="1"/>
  <c r="O935" i="1"/>
  <c r="O936" i="1"/>
  <c r="O937" i="1"/>
  <c r="O938" i="1"/>
  <c r="P938" i="1" s="1"/>
  <c r="O939" i="1"/>
  <c r="O940" i="1"/>
  <c r="O941" i="1"/>
  <c r="O942" i="1"/>
  <c r="O943" i="1"/>
  <c r="O944" i="1"/>
  <c r="O945" i="1"/>
  <c r="O946" i="1"/>
  <c r="P946" i="1" s="1"/>
  <c r="O947" i="1"/>
  <c r="O948" i="1"/>
  <c r="O949" i="1"/>
  <c r="O950" i="1"/>
  <c r="O951" i="1"/>
  <c r="O952" i="1"/>
  <c r="O953" i="1"/>
  <c r="O954" i="1"/>
  <c r="P954" i="1" s="1"/>
  <c r="O955" i="1"/>
  <c r="O956" i="1"/>
  <c r="O957" i="1"/>
  <c r="O958" i="1"/>
  <c r="O959" i="1"/>
  <c r="O960" i="1"/>
  <c r="O961" i="1"/>
  <c r="O962" i="1"/>
  <c r="P962" i="1" s="1"/>
  <c r="O963" i="1"/>
  <c r="O964" i="1"/>
  <c r="O965" i="1"/>
  <c r="O966" i="1"/>
  <c r="O967" i="1"/>
  <c r="O968" i="1"/>
  <c r="O969" i="1"/>
  <c r="O970" i="1"/>
  <c r="P970" i="1" s="1"/>
  <c r="O971" i="1"/>
  <c r="O972" i="1"/>
  <c r="O973" i="1"/>
  <c r="O974" i="1"/>
  <c r="O975" i="1"/>
  <c r="O976" i="1"/>
  <c r="O977" i="1"/>
  <c r="O978" i="1"/>
  <c r="P978" i="1" s="1"/>
  <c r="O979" i="1"/>
  <c r="O980" i="1"/>
  <c r="O981" i="1"/>
  <c r="O982" i="1"/>
  <c r="O983" i="1"/>
  <c r="O984" i="1"/>
  <c r="O985" i="1"/>
  <c r="O986" i="1"/>
  <c r="P986" i="1" s="1"/>
  <c r="O987" i="1"/>
  <c r="O988" i="1"/>
  <c r="O989" i="1"/>
  <c r="O990" i="1"/>
  <c r="O991" i="1"/>
  <c r="O992" i="1"/>
  <c r="O993" i="1"/>
  <c r="O994" i="1"/>
  <c r="P994" i="1" s="1"/>
  <c r="O995" i="1"/>
  <c r="O996" i="1"/>
  <c r="O997" i="1"/>
  <c r="O998" i="1"/>
  <c r="O999" i="1"/>
  <c r="O1000" i="1"/>
  <c r="O1001" i="1"/>
  <c r="O1002" i="1"/>
  <c r="P1002" i="1" s="1"/>
  <c r="O1003" i="1"/>
  <c r="O1004" i="1"/>
  <c r="O1005" i="1"/>
  <c r="O1006" i="1"/>
  <c r="O1007" i="1"/>
  <c r="O1008" i="1"/>
  <c r="O1009" i="1"/>
  <c r="O1010" i="1"/>
  <c r="P1010" i="1" s="1"/>
  <c r="O1011" i="1"/>
  <c r="O1012" i="1"/>
  <c r="O1013" i="1"/>
  <c r="O1014" i="1"/>
  <c r="O1015" i="1"/>
  <c r="O1016" i="1"/>
  <c r="O1017" i="1"/>
  <c r="O1018" i="1"/>
  <c r="P1018" i="1" s="1"/>
  <c r="O1019" i="1"/>
  <c r="O1020" i="1"/>
  <c r="O1021" i="1"/>
  <c r="O1022" i="1"/>
  <c r="O1023" i="1"/>
  <c r="O1024" i="1"/>
  <c r="O1025" i="1"/>
  <c r="O1026" i="1"/>
  <c r="P1026" i="1" s="1"/>
  <c r="O1027" i="1"/>
  <c r="O1028" i="1"/>
  <c r="O1029" i="1"/>
  <c r="O1030" i="1"/>
  <c r="O1031" i="1"/>
  <c r="O1032" i="1"/>
  <c r="O1033" i="1"/>
  <c r="O1034" i="1"/>
  <c r="P1034" i="1" s="1"/>
  <c r="O1035" i="1"/>
  <c r="O1036" i="1"/>
  <c r="O1037" i="1"/>
  <c r="O1038" i="1"/>
  <c r="O1039" i="1"/>
  <c r="O1040" i="1"/>
  <c r="O1041" i="1"/>
  <c r="O1042" i="1"/>
  <c r="P1042" i="1" s="1"/>
  <c r="O1043" i="1"/>
  <c r="O1044" i="1"/>
  <c r="O1045" i="1"/>
  <c r="O1046" i="1"/>
  <c r="O1047" i="1"/>
  <c r="O1048" i="1"/>
  <c r="O1049" i="1"/>
  <c r="O1050" i="1"/>
  <c r="P1050" i="1" s="1"/>
  <c r="O1051" i="1"/>
  <c r="O1052" i="1"/>
  <c r="O1053" i="1"/>
  <c r="O1054" i="1"/>
  <c r="O1055" i="1"/>
  <c r="O1056" i="1"/>
  <c r="O1057" i="1"/>
  <c r="O1058" i="1"/>
  <c r="P1058" i="1" s="1"/>
  <c r="O1059" i="1"/>
  <c r="O1060" i="1"/>
  <c r="O1061" i="1"/>
  <c r="O1062" i="1"/>
  <c r="O1063" i="1"/>
  <c r="O1064" i="1"/>
  <c r="O1065" i="1"/>
  <c r="O1066" i="1"/>
  <c r="P1066" i="1" s="1"/>
  <c r="O1067" i="1"/>
  <c r="O1068" i="1"/>
  <c r="O1069" i="1"/>
  <c r="O1070" i="1"/>
  <c r="O1071" i="1"/>
  <c r="O1072" i="1"/>
  <c r="O1073" i="1"/>
  <c r="O1074" i="1"/>
  <c r="P1074" i="1" s="1"/>
  <c r="O1075" i="1"/>
  <c r="O1076" i="1"/>
  <c r="O1077" i="1"/>
  <c r="O1078" i="1"/>
  <c r="O1079" i="1"/>
  <c r="O1080" i="1"/>
  <c r="O1081" i="1"/>
  <c r="O1082" i="1"/>
  <c r="P1082" i="1" s="1"/>
  <c r="O1083" i="1"/>
  <c r="O1084" i="1"/>
  <c r="O1085" i="1"/>
  <c r="O1086" i="1"/>
  <c r="O1087" i="1"/>
  <c r="O1088" i="1"/>
  <c r="O1089" i="1"/>
  <c r="O1090" i="1"/>
  <c r="P1090" i="1" s="1"/>
  <c r="O1091" i="1"/>
  <c r="O1092" i="1"/>
  <c r="O1093" i="1"/>
  <c r="O1094" i="1"/>
  <c r="O1095" i="1"/>
  <c r="O1096" i="1"/>
  <c r="O1097" i="1"/>
  <c r="O1098" i="1"/>
  <c r="P1098" i="1" s="1"/>
  <c r="O1099" i="1"/>
  <c r="O1100" i="1"/>
  <c r="O1101" i="1"/>
  <c r="O1102" i="1"/>
  <c r="O1103" i="1"/>
  <c r="O1104" i="1"/>
  <c r="O1105" i="1"/>
  <c r="O1106" i="1"/>
  <c r="P1106" i="1" s="1"/>
  <c r="O1107" i="1"/>
  <c r="O1108" i="1"/>
  <c r="O1109" i="1"/>
  <c r="O1110" i="1"/>
  <c r="O1111" i="1"/>
  <c r="O1112" i="1"/>
  <c r="O1113" i="1"/>
  <c r="O1114" i="1"/>
  <c r="P1114" i="1" s="1"/>
  <c r="O1115" i="1"/>
  <c r="O1116" i="1"/>
  <c r="O1117" i="1"/>
  <c r="O1118" i="1"/>
  <c r="O1119" i="1"/>
  <c r="O1120" i="1"/>
  <c r="O1121" i="1"/>
  <c r="O1122" i="1"/>
  <c r="P1122" i="1" s="1"/>
  <c r="O1123" i="1"/>
  <c r="O1124" i="1"/>
  <c r="O1125" i="1"/>
  <c r="O1126" i="1"/>
  <c r="O1127" i="1"/>
  <c r="O1128" i="1"/>
  <c r="O1129" i="1"/>
  <c r="O1130" i="1"/>
  <c r="P1130" i="1" s="1"/>
  <c r="O1131" i="1"/>
  <c r="O1132" i="1"/>
  <c r="O1133" i="1"/>
  <c r="O1134" i="1"/>
  <c r="O1135" i="1"/>
  <c r="O1136" i="1"/>
  <c r="O1137" i="1"/>
  <c r="O1138" i="1"/>
  <c r="P1138" i="1" s="1"/>
  <c r="O1139" i="1"/>
  <c r="O1140" i="1"/>
  <c r="O1141" i="1"/>
  <c r="O1142" i="1"/>
  <c r="O1143" i="1"/>
  <c r="O1144" i="1"/>
  <c r="O1145" i="1"/>
  <c r="O1146" i="1"/>
  <c r="P1146" i="1" s="1"/>
  <c r="O1147" i="1"/>
  <c r="O1148" i="1"/>
  <c r="O1149" i="1"/>
  <c r="O1150" i="1"/>
  <c r="O1151" i="1"/>
  <c r="O1152" i="1"/>
  <c r="O1153" i="1"/>
  <c r="O1154" i="1"/>
  <c r="P1154" i="1" s="1"/>
  <c r="O1155" i="1"/>
  <c r="O1156" i="1"/>
  <c r="O1157" i="1"/>
  <c r="O1158" i="1"/>
  <c r="O1159" i="1"/>
  <c r="O1160" i="1"/>
  <c r="O1161" i="1"/>
  <c r="O1162" i="1"/>
  <c r="P1162" i="1" s="1"/>
  <c r="O1163" i="1"/>
  <c r="O1164" i="1"/>
  <c r="O1165" i="1"/>
  <c r="O1166" i="1"/>
  <c r="O1167" i="1"/>
  <c r="O1168" i="1"/>
  <c r="O1169" i="1"/>
  <c r="O1170" i="1"/>
  <c r="P1170" i="1" s="1"/>
  <c r="O1171" i="1"/>
  <c r="O1172" i="1"/>
  <c r="O1173" i="1"/>
  <c r="O1174" i="1"/>
  <c r="O1175" i="1"/>
  <c r="O1176" i="1"/>
  <c r="O1177" i="1"/>
  <c r="O1178" i="1"/>
  <c r="P1178" i="1" s="1"/>
  <c r="O1179" i="1"/>
  <c r="O1180" i="1"/>
  <c r="O1181" i="1"/>
  <c r="O1182" i="1"/>
  <c r="O1183" i="1"/>
  <c r="O1184" i="1"/>
  <c r="O1185" i="1"/>
  <c r="O1186" i="1"/>
  <c r="P1186" i="1" s="1"/>
  <c r="O1187" i="1"/>
  <c r="O1188" i="1"/>
  <c r="O1189" i="1"/>
  <c r="O1190" i="1"/>
  <c r="O1191" i="1"/>
  <c r="O1192" i="1"/>
  <c r="O1193" i="1"/>
  <c r="O1194" i="1"/>
  <c r="P1194" i="1" s="1"/>
  <c r="O1195" i="1"/>
  <c r="O1196" i="1"/>
  <c r="O1197" i="1"/>
  <c r="O1198" i="1"/>
  <c r="O1199" i="1"/>
  <c r="O1200" i="1"/>
  <c r="O1201" i="1"/>
  <c r="O1202" i="1"/>
  <c r="P1202" i="1" s="1"/>
  <c r="O1203" i="1"/>
  <c r="O1204" i="1"/>
  <c r="O1205" i="1"/>
  <c r="O1206" i="1"/>
  <c r="O1207" i="1"/>
  <c r="O1208" i="1"/>
  <c r="O1209" i="1"/>
  <c r="O1210" i="1"/>
  <c r="P1210" i="1" s="1"/>
  <c r="O1211" i="1"/>
  <c r="O1212" i="1"/>
  <c r="O1213" i="1"/>
  <c r="O1214" i="1"/>
  <c r="O1215" i="1"/>
  <c r="O1216" i="1"/>
  <c r="O1217" i="1"/>
  <c r="O1218" i="1"/>
  <c r="P1218" i="1" s="1"/>
  <c r="O1219" i="1"/>
  <c r="O1220" i="1"/>
  <c r="O1221" i="1"/>
  <c r="O1222" i="1"/>
  <c r="O1223" i="1"/>
  <c r="O1224" i="1"/>
  <c r="O1225" i="1"/>
  <c r="O1226" i="1"/>
  <c r="P1226" i="1" s="1"/>
  <c r="O1227" i="1"/>
  <c r="O1228" i="1"/>
  <c r="O1229" i="1"/>
  <c r="O1230" i="1"/>
  <c r="O1231" i="1"/>
  <c r="O1232" i="1"/>
  <c r="O1233" i="1"/>
  <c r="O1234" i="1"/>
  <c r="P1234" i="1" s="1"/>
  <c r="O1235" i="1"/>
  <c r="O1236" i="1"/>
  <c r="O1237" i="1"/>
  <c r="O1238" i="1"/>
  <c r="O1239" i="1"/>
  <c r="O1240" i="1"/>
  <c r="O1241" i="1"/>
  <c r="O1242" i="1"/>
  <c r="P1242" i="1" s="1"/>
  <c r="O1243" i="1"/>
  <c r="O1244" i="1"/>
  <c r="O1245" i="1"/>
  <c r="O1246" i="1"/>
  <c r="O1247" i="1"/>
  <c r="O1248" i="1"/>
  <c r="O1249" i="1"/>
  <c r="O1250" i="1"/>
  <c r="P1250" i="1" s="1"/>
  <c r="O1251" i="1"/>
  <c r="O1252" i="1"/>
  <c r="O1253" i="1"/>
  <c r="O1254" i="1"/>
  <c r="O1255" i="1"/>
  <c r="O1256" i="1"/>
  <c r="O1257" i="1"/>
  <c r="O1258" i="1"/>
  <c r="P1258" i="1" s="1"/>
  <c r="O1259" i="1"/>
  <c r="O1260" i="1"/>
  <c r="O1261" i="1"/>
  <c r="O1262" i="1"/>
  <c r="O1263" i="1"/>
  <c r="O1264" i="1"/>
  <c r="O1265" i="1"/>
  <c r="O1266" i="1"/>
  <c r="P1266" i="1" s="1"/>
  <c r="O1267" i="1"/>
  <c r="O1268" i="1"/>
  <c r="O1269" i="1"/>
  <c r="O1270" i="1"/>
  <c r="O1271" i="1"/>
  <c r="O1272" i="1"/>
  <c r="O1273" i="1"/>
  <c r="O1274" i="1"/>
  <c r="P1274" i="1" s="1"/>
  <c r="O1275" i="1"/>
  <c r="O1276" i="1"/>
  <c r="O1277" i="1"/>
  <c r="O1278" i="1"/>
  <c r="O1279" i="1"/>
  <c r="O1280" i="1"/>
  <c r="O1281" i="1"/>
  <c r="O1282" i="1"/>
  <c r="P1282" i="1" s="1"/>
  <c r="O1283" i="1"/>
  <c r="O1284" i="1"/>
  <c r="O1285" i="1"/>
  <c r="O1286" i="1"/>
  <c r="O1287" i="1"/>
  <c r="O1288" i="1"/>
  <c r="O1289" i="1"/>
  <c r="O1290" i="1"/>
  <c r="P1290" i="1" s="1"/>
  <c r="O1291" i="1"/>
  <c r="O1292" i="1"/>
  <c r="O1293" i="1"/>
  <c r="O1294" i="1"/>
  <c r="O1295" i="1"/>
  <c r="O1296" i="1"/>
  <c r="O1297" i="1"/>
  <c r="O1298" i="1"/>
  <c r="P1298" i="1" s="1"/>
  <c r="O1299" i="1"/>
  <c r="O1300" i="1"/>
  <c r="O1301" i="1"/>
  <c r="O1302" i="1"/>
  <c r="O1303" i="1"/>
  <c r="O1304" i="1"/>
  <c r="O1305" i="1"/>
  <c r="O1306" i="1"/>
  <c r="P1306" i="1" s="1"/>
  <c r="O1307" i="1"/>
  <c r="O1308" i="1"/>
  <c r="O1309" i="1"/>
  <c r="O1310" i="1"/>
  <c r="O1311" i="1"/>
  <c r="O1312" i="1"/>
  <c r="O1313" i="1"/>
  <c r="O1314" i="1"/>
  <c r="P1314" i="1" s="1"/>
  <c r="O1315" i="1"/>
  <c r="O1316" i="1"/>
  <c r="O1317" i="1"/>
  <c r="O1318" i="1"/>
  <c r="O1319" i="1"/>
  <c r="O1320" i="1"/>
  <c r="O1321" i="1"/>
  <c r="O1322" i="1"/>
  <c r="P1322" i="1" s="1"/>
  <c r="O1323" i="1"/>
  <c r="O1324" i="1"/>
  <c r="O1325" i="1"/>
  <c r="O1326" i="1"/>
  <c r="O1327" i="1"/>
  <c r="O1328" i="1"/>
  <c r="O1329" i="1"/>
  <c r="O1330" i="1"/>
  <c r="P1330" i="1" s="1"/>
  <c r="O1331" i="1"/>
  <c r="O1332" i="1"/>
  <c r="O1333" i="1"/>
  <c r="O1334" i="1"/>
  <c r="O1335" i="1"/>
  <c r="O1336" i="1"/>
  <c r="O1337" i="1"/>
  <c r="O1338" i="1"/>
  <c r="P1338" i="1" s="1"/>
  <c r="O1339" i="1"/>
  <c r="O1340" i="1"/>
  <c r="O1341" i="1"/>
  <c r="O1342" i="1"/>
  <c r="O1343" i="1"/>
  <c r="O1344" i="1"/>
  <c r="O1345" i="1"/>
  <c r="O1346" i="1"/>
  <c r="P1346" i="1" s="1"/>
  <c r="O1347" i="1"/>
  <c r="O1348" i="1"/>
  <c r="O1349" i="1"/>
  <c r="O1350" i="1"/>
  <c r="O1351" i="1"/>
  <c r="O1352" i="1"/>
  <c r="O1353" i="1"/>
  <c r="O1354" i="1"/>
  <c r="P1354" i="1" s="1"/>
  <c r="O1355" i="1"/>
  <c r="O1356" i="1"/>
  <c r="O1357" i="1"/>
  <c r="O1358" i="1"/>
  <c r="O1359" i="1"/>
  <c r="O1360" i="1"/>
  <c r="O1361" i="1"/>
  <c r="O1362" i="1"/>
  <c r="P1362" i="1" s="1"/>
  <c r="O1363" i="1"/>
  <c r="O1364" i="1"/>
  <c r="O1365" i="1"/>
  <c r="O1366" i="1"/>
  <c r="O1367" i="1"/>
  <c r="O1368" i="1"/>
  <c r="O1369" i="1"/>
  <c r="O1370" i="1"/>
  <c r="P1370" i="1" s="1"/>
  <c r="O1371" i="1"/>
  <c r="O1372" i="1"/>
  <c r="O1373" i="1"/>
  <c r="O1374" i="1"/>
  <c r="O1375" i="1"/>
  <c r="O1376" i="1"/>
  <c r="O1377" i="1"/>
  <c r="O1378" i="1"/>
  <c r="P1378" i="1" s="1"/>
  <c r="O1379" i="1"/>
  <c r="O1380" i="1"/>
  <c r="O1381" i="1"/>
  <c r="O1382" i="1"/>
  <c r="O1383" i="1"/>
  <c r="O1384" i="1"/>
  <c r="O1385" i="1"/>
  <c r="O1386" i="1"/>
  <c r="P1386" i="1" s="1"/>
  <c r="O1387" i="1"/>
  <c r="O1388" i="1"/>
  <c r="O1389" i="1"/>
  <c r="O1390" i="1"/>
  <c r="O1391" i="1"/>
  <c r="O1392" i="1"/>
  <c r="O1393" i="1"/>
  <c r="O1394" i="1"/>
  <c r="P1394" i="1" s="1"/>
  <c r="O1395" i="1"/>
  <c r="O1396" i="1"/>
  <c r="O1397" i="1"/>
  <c r="O1398" i="1"/>
  <c r="O1399" i="1"/>
  <c r="O1400" i="1"/>
  <c r="O1401" i="1"/>
  <c r="O1402" i="1"/>
  <c r="P1402" i="1" s="1"/>
  <c r="O1403" i="1"/>
  <c r="O1404" i="1"/>
  <c r="O1405" i="1"/>
  <c r="O1406" i="1"/>
  <c r="O1407" i="1"/>
  <c r="O1408" i="1"/>
  <c r="O1409" i="1"/>
  <c r="O1410" i="1"/>
  <c r="P1410" i="1" s="1"/>
  <c r="O1411" i="1"/>
  <c r="O1412" i="1"/>
  <c r="O1413" i="1"/>
  <c r="O1414" i="1"/>
  <c r="O1415" i="1"/>
  <c r="O1416" i="1"/>
  <c r="O1417" i="1"/>
  <c r="O1418" i="1"/>
  <c r="P1418" i="1" s="1"/>
  <c r="O1419" i="1"/>
  <c r="O1420" i="1"/>
  <c r="O1421" i="1"/>
  <c r="O1422" i="1"/>
  <c r="O1423" i="1"/>
  <c r="O1424" i="1"/>
  <c r="O1425" i="1"/>
  <c r="O1426" i="1"/>
  <c r="P1426" i="1" s="1"/>
  <c r="O1427" i="1"/>
  <c r="O1428" i="1"/>
  <c r="O1429" i="1"/>
  <c r="O1430" i="1"/>
  <c r="O1431" i="1"/>
  <c r="O1432" i="1"/>
  <c r="O1433" i="1"/>
  <c r="O1434" i="1"/>
  <c r="P1434" i="1" s="1"/>
  <c r="O1435" i="1"/>
  <c r="O1436" i="1"/>
  <c r="O1437" i="1"/>
  <c r="O1438" i="1"/>
  <c r="O1439" i="1"/>
  <c r="O1440" i="1"/>
  <c r="O1441" i="1"/>
  <c r="O1442" i="1"/>
  <c r="P1442" i="1" s="1"/>
  <c r="O1443" i="1"/>
  <c r="O1444" i="1"/>
  <c r="O1445" i="1"/>
  <c r="O1446" i="1"/>
  <c r="O1447" i="1"/>
  <c r="O1448" i="1"/>
  <c r="O1449" i="1"/>
  <c r="O1450" i="1"/>
  <c r="P1450" i="1" s="1"/>
  <c r="O1451" i="1"/>
  <c r="O1452" i="1"/>
  <c r="O1453" i="1"/>
  <c r="O1454" i="1"/>
  <c r="O1455" i="1"/>
  <c r="O1456" i="1"/>
  <c r="O1457" i="1"/>
  <c r="O1458" i="1"/>
  <c r="P1458" i="1" s="1"/>
  <c r="O1459" i="1"/>
  <c r="O1460" i="1"/>
  <c r="O1461" i="1"/>
  <c r="O1462" i="1"/>
  <c r="O1463" i="1"/>
  <c r="O1464" i="1"/>
  <c r="O1465" i="1"/>
  <c r="O1466" i="1"/>
  <c r="P1466" i="1" s="1"/>
  <c r="O1467" i="1"/>
  <c r="O1468" i="1"/>
  <c r="O1469" i="1"/>
  <c r="O1470" i="1"/>
  <c r="O1471" i="1"/>
  <c r="O1472" i="1"/>
  <c r="O1473" i="1"/>
  <c r="O1474" i="1"/>
  <c r="P1474" i="1" s="1"/>
  <c r="O1475" i="1"/>
  <c r="O1476" i="1"/>
  <c r="O1477" i="1"/>
  <c r="O1478" i="1"/>
  <c r="O1479" i="1"/>
  <c r="O1480" i="1"/>
  <c r="O1481" i="1"/>
  <c r="O1482" i="1"/>
  <c r="P1482" i="1" s="1"/>
  <c r="O1483" i="1"/>
  <c r="O1484" i="1"/>
  <c r="O1485" i="1"/>
  <c r="O1486" i="1"/>
  <c r="O1487" i="1"/>
  <c r="O1488" i="1"/>
  <c r="O1489" i="1"/>
  <c r="O1490" i="1"/>
  <c r="P1490" i="1" s="1"/>
  <c r="O1491" i="1"/>
  <c r="O1492" i="1"/>
  <c r="O1493" i="1"/>
  <c r="O1494" i="1"/>
  <c r="O1495" i="1"/>
  <c r="O1496" i="1"/>
  <c r="O1497" i="1"/>
  <c r="O1498" i="1"/>
  <c r="P1498" i="1" s="1"/>
  <c r="O1499" i="1"/>
  <c r="O1500" i="1"/>
  <c r="O1501" i="1"/>
  <c r="O1502" i="1"/>
  <c r="O1503" i="1"/>
  <c r="O1504" i="1"/>
  <c r="O1505" i="1"/>
  <c r="O1506" i="1"/>
  <c r="P1506" i="1" s="1"/>
  <c r="O1507" i="1"/>
  <c r="O1508" i="1"/>
  <c r="O1509" i="1"/>
  <c r="O1510" i="1"/>
  <c r="O1511" i="1"/>
  <c r="O1512" i="1"/>
  <c r="O1513" i="1"/>
  <c r="O1514" i="1"/>
  <c r="P1514" i="1" s="1"/>
  <c r="O1515" i="1"/>
  <c r="O1516" i="1"/>
  <c r="O1517" i="1"/>
  <c r="O1518" i="1"/>
  <c r="O1519" i="1"/>
  <c r="O1520" i="1"/>
  <c r="O1521" i="1"/>
  <c r="O1522" i="1"/>
  <c r="P1522" i="1" s="1"/>
  <c r="O1523" i="1"/>
  <c r="O1524" i="1"/>
  <c r="O1525" i="1"/>
  <c r="O1526" i="1"/>
  <c r="O1527" i="1"/>
  <c r="O1528" i="1"/>
  <c r="O1529" i="1"/>
  <c r="O1530" i="1"/>
  <c r="P1530" i="1" s="1"/>
  <c r="O1531" i="1"/>
  <c r="O1532" i="1"/>
  <c r="O1533" i="1"/>
  <c r="O1534" i="1"/>
  <c r="O1535" i="1"/>
  <c r="O1536" i="1"/>
  <c r="O1537" i="1"/>
  <c r="O1538" i="1"/>
  <c r="P1538" i="1" s="1"/>
  <c r="O1539" i="1"/>
  <c r="O1540" i="1"/>
  <c r="O1541" i="1"/>
  <c r="O1542" i="1"/>
  <c r="O1543" i="1"/>
  <c r="O1544" i="1"/>
  <c r="O1545" i="1"/>
  <c r="O1546" i="1"/>
  <c r="P1546" i="1" s="1"/>
  <c r="O1547" i="1"/>
  <c r="O1548" i="1"/>
  <c r="O1549" i="1"/>
  <c r="O1550" i="1"/>
  <c r="O1551" i="1"/>
  <c r="O1552" i="1"/>
  <c r="O1553" i="1"/>
  <c r="O1554" i="1"/>
  <c r="P1554" i="1" s="1"/>
  <c r="O1555" i="1"/>
  <c r="O1556" i="1"/>
  <c r="O1557" i="1"/>
  <c r="O1558" i="1"/>
  <c r="O1559" i="1"/>
  <c r="O1560" i="1"/>
  <c r="O1561" i="1"/>
  <c r="O1562" i="1"/>
  <c r="P1562" i="1" s="1"/>
  <c r="O1563" i="1"/>
  <c r="O1564" i="1"/>
  <c r="O1565" i="1"/>
  <c r="O1566" i="1"/>
  <c r="O1567" i="1"/>
  <c r="O1568" i="1"/>
  <c r="O1569" i="1"/>
  <c r="O1570" i="1"/>
  <c r="P1570" i="1" s="1"/>
  <c r="O1571" i="1"/>
  <c r="O1572" i="1"/>
  <c r="O1573" i="1"/>
  <c r="O1574" i="1"/>
  <c r="O1575" i="1"/>
  <c r="O1576" i="1"/>
  <c r="O1577" i="1"/>
  <c r="O1578" i="1"/>
  <c r="P1578" i="1" s="1"/>
  <c r="O1579" i="1"/>
  <c r="O1580" i="1"/>
  <c r="O1581" i="1"/>
  <c r="O1582" i="1"/>
  <c r="O1583" i="1"/>
  <c r="O1584" i="1"/>
  <c r="O1585" i="1"/>
  <c r="O1586" i="1"/>
  <c r="P1586" i="1" s="1"/>
  <c r="O1587" i="1"/>
  <c r="O1588" i="1"/>
  <c r="O1589" i="1"/>
  <c r="O1590" i="1"/>
  <c r="O1591" i="1"/>
  <c r="O1592" i="1"/>
  <c r="O1593" i="1"/>
  <c r="O1594" i="1"/>
  <c r="P1594" i="1" s="1"/>
  <c r="O1595" i="1"/>
  <c r="O1596" i="1"/>
  <c r="O1597" i="1"/>
  <c r="O1598" i="1"/>
  <c r="O1599" i="1"/>
  <c r="O1600" i="1"/>
  <c r="O1601" i="1"/>
  <c r="O1602" i="1"/>
  <c r="P1602" i="1" s="1"/>
  <c r="O1603" i="1"/>
  <c r="O1604" i="1"/>
  <c r="O1605" i="1"/>
  <c r="O1606" i="1"/>
  <c r="O1607" i="1"/>
  <c r="O1608" i="1"/>
  <c r="O1609" i="1"/>
  <c r="O1610" i="1"/>
  <c r="P1610" i="1" s="1"/>
  <c r="O1611" i="1"/>
  <c r="O1612" i="1"/>
  <c r="O1613" i="1"/>
  <c r="O1614" i="1"/>
  <c r="O1615" i="1"/>
  <c r="O1616" i="1"/>
  <c r="O1617" i="1"/>
  <c r="O1618" i="1"/>
  <c r="P1618" i="1" s="1"/>
  <c r="O1619" i="1"/>
  <c r="O1620" i="1"/>
  <c r="O1621" i="1"/>
  <c r="O1622" i="1"/>
  <c r="O1623" i="1"/>
  <c r="O1624" i="1"/>
  <c r="O1625" i="1"/>
  <c r="O1626" i="1"/>
  <c r="P1626" i="1" s="1"/>
  <c r="O1627" i="1"/>
  <c r="O1628" i="1"/>
  <c r="O1629" i="1"/>
  <c r="O1630" i="1"/>
  <c r="O1631" i="1"/>
  <c r="O1632" i="1"/>
  <c r="O1633" i="1"/>
  <c r="O1634" i="1"/>
  <c r="P1634" i="1" s="1"/>
  <c r="O1635" i="1"/>
  <c r="O1636" i="1"/>
  <c r="O1637" i="1"/>
  <c r="O1638" i="1"/>
  <c r="O1639" i="1"/>
  <c r="O1640" i="1"/>
  <c r="O1641" i="1"/>
  <c r="O1642" i="1"/>
  <c r="P1642" i="1" s="1"/>
  <c r="O1643" i="1"/>
  <c r="O1644" i="1"/>
  <c r="O1645" i="1"/>
  <c r="O1646" i="1"/>
  <c r="O1647" i="1"/>
  <c r="O1648" i="1"/>
  <c r="O1649" i="1"/>
  <c r="O1650" i="1"/>
  <c r="P1650" i="1" s="1"/>
  <c r="O1651" i="1"/>
  <c r="O1652" i="1"/>
  <c r="O1653" i="1"/>
  <c r="O1654" i="1"/>
  <c r="O1655" i="1"/>
  <c r="O1656" i="1"/>
  <c r="O1657" i="1"/>
  <c r="O1658" i="1"/>
  <c r="P1658" i="1" s="1"/>
  <c r="O1659" i="1"/>
  <c r="O1660" i="1"/>
  <c r="O1661" i="1"/>
  <c r="O1662" i="1"/>
  <c r="O1663" i="1"/>
  <c r="O1664" i="1"/>
  <c r="O1665" i="1"/>
  <c r="O1666" i="1"/>
  <c r="P1666" i="1" s="1"/>
  <c r="O1667" i="1"/>
  <c r="O1668" i="1"/>
  <c r="O1669" i="1"/>
  <c r="O1670" i="1"/>
  <c r="O1671" i="1"/>
  <c r="O1672" i="1"/>
  <c r="O1673" i="1"/>
  <c r="O1674" i="1"/>
  <c r="P1674" i="1" s="1"/>
  <c r="O1675" i="1"/>
  <c r="O1676" i="1"/>
  <c r="O1677" i="1"/>
  <c r="O1678" i="1"/>
  <c r="O1679" i="1"/>
  <c r="O1680" i="1"/>
  <c r="O1681" i="1"/>
  <c r="O1682" i="1"/>
  <c r="P1682" i="1" s="1"/>
  <c r="O1683" i="1"/>
  <c r="O1684" i="1"/>
  <c r="O1685" i="1"/>
  <c r="O1686" i="1"/>
  <c r="O1687" i="1"/>
  <c r="O1688" i="1"/>
  <c r="O1689" i="1"/>
  <c r="O1690" i="1"/>
  <c r="P1690" i="1" s="1"/>
  <c r="O1691" i="1"/>
  <c r="O1692" i="1"/>
  <c r="O1693" i="1"/>
  <c r="O1694" i="1"/>
  <c r="O1695" i="1"/>
  <c r="O1696" i="1"/>
  <c r="O1697" i="1"/>
  <c r="O1698" i="1"/>
  <c r="P1698" i="1" s="1"/>
  <c r="O1699" i="1"/>
  <c r="O1700" i="1"/>
  <c r="O1701" i="1"/>
  <c r="O1702" i="1"/>
  <c r="O1703" i="1"/>
  <c r="O1704" i="1"/>
  <c r="O1705" i="1"/>
  <c r="O1706" i="1"/>
  <c r="P1706" i="1" s="1"/>
  <c r="O1707" i="1"/>
  <c r="O1708" i="1"/>
  <c r="O1709" i="1"/>
  <c r="O1710" i="1"/>
  <c r="O1711" i="1"/>
  <c r="O1712" i="1"/>
  <c r="O1713" i="1"/>
  <c r="O1714" i="1"/>
  <c r="P1714" i="1" s="1"/>
  <c r="O1715" i="1"/>
  <c r="O1716" i="1"/>
  <c r="O1717" i="1"/>
  <c r="O1718" i="1"/>
  <c r="O1719" i="1"/>
  <c r="O1720" i="1"/>
  <c r="O1721" i="1"/>
  <c r="O1722" i="1"/>
  <c r="P1722" i="1" s="1"/>
  <c r="O1723" i="1"/>
  <c r="O1724" i="1"/>
  <c r="O1725" i="1"/>
  <c r="O1726" i="1"/>
  <c r="O1727" i="1"/>
  <c r="O1728" i="1"/>
  <c r="O1729" i="1"/>
  <c r="O1730" i="1"/>
  <c r="P1730" i="1" s="1"/>
  <c r="O1731" i="1"/>
  <c r="O1732" i="1"/>
  <c r="O1733" i="1"/>
  <c r="O1734" i="1"/>
  <c r="O1735" i="1"/>
  <c r="O1736" i="1"/>
  <c r="O1737" i="1"/>
  <c r="O1738" i="1"/>
  <c r="P1738" i="1" s="1"/>
  <c r="O1739" i="1"/>
  <c r="O1740" i="1"/>
  <c r="O1741" i="1"/>
  <c r="O1742" i="1"/>
  <c r="O1743" i="1"/>
  <c r="O1744" i="1"/>
  <c r="O1745" i="1"/>
  <c r="O1746" i="1"/>
  <c r="P1746" i="1" s="1"/>
  <c r="O1747" i="1"/>
  <c r="O1748" i="1"/>
  <c r="O1749" i="1"/>
  <c r="O1750" i="1"/>
  <c r="O1751" i="1"/>
  <c r="O1752" i="1"/>
  <c r="O1753" i="1"/>
  <c r="O1754" i="1"/>
  <c r="P1754" i="1" s="1"/>
  <c r="O1755" i="1"/>
  <c r="O1756" i="1"/>
  <c r="O1757" i="1"/>
  <c r="O1758" i="1"/>
  <c r="O1759" i="1"/>
  <c r="O1760" i="1"/>
  <c r="O1761" i="1"/>
  <c r="O1762" i="1"/>
  <c r="P1762" i="1" s="1"/>
  <c r="O1763" i="1"/>
  <c r="O1764" i="1"/>
  <c r="O1765" i="1"/>
  <c r="O1766" i="1"/>
  <c r="O1767" i="1"/>
  <c r="O1768" i="1"/>
  <c r="O1769" i="1"/>
  <c r="O1770" i="1"/>
  <c r="P1770" i="1" s="1"/>
  <c r="O1771" i="1"/>
  <c r="O1772" i="1"/>
  <c r="O1773" i="1"/>
  <c r="O1774" i="1"/>
  <c r="O1775" i="1"/>
  <c r="O1776" i="1"/>
  <c r="O1777" i="1"/>
  <c r="O1778" i="1"/>
  <c r="P1778" i="1" s="1"/>
  <c r="O1779" i="1"/>
  <c r="O1780" i="1"/>
  <c r="O1781" i="1"/>
  <c r="O1782" i="1"/>
  <c r="O1783" i="1"/>
  <c r="O1784" i="1"/>
  <c r="O1785" i="1"/>
  <c r="O1786" i="1"/>
  <c r="P1786" i="1" s="1"/>
  <c r="O1787" i="1"/>
  <c r="O1788" i="1"/>
  <c r="O1789" i="1"/>
  <c r="O1790" i="1"/>
  <c r="O1791" i="1"/>
  <c r="O1792" i="1"/>
  <c r="O1793" i="1"/>
  <c r="O1794" i="1"/>
  <c r="P1794" i="1" s="1"/>
  <c r="O1795" i="1"/>
  <c r="O1796" i="1"/>
  <c r="O1797" i="1"/>
  <c r="O1798" i="1"/>
  <c r="O1799" i="1"/>
  <c r="O1800" i="1"/>
  <c r="O1801" i="1"/>
  <c r="O1802" i="1"/>
  <c r="P1802" i="1" s="1"/>
  <c r="O1803" i="1"/>
  <c r="O1804" i="1"/>
  <c r="O1805" i="1"/>
  <c r="O1806" i="1"/>
  <c r="O1807" i="1"/>
  <c r="O1808" i="1"/>
  <c r="O1809" i="1"/>
  <c r="O1810" i="1"/>
  <c r="P1810" i="1" s="1"/>
  <c r="O1811" i="1"/>
  <c r="O1812" i="1"/>
  <c r="O1813" i="1"/>
  <c r="O1814" i="1"/>
  <c r="O1815" i="1"/>
  <c r="O1816" i="1"/>
  <c r="O1817" i="1"/>
  <c r="O1818" i="1"/>
  <c r="P1818" i="1" s="1"/>
  <c r="O1819" i="1"/>
  <c r="O1820" i="1"/>
  <c r="O1821" i="1"/>
  <c r="O1822" i="1"/>
  <c r="O1823" i="1"/>
  <c r="O1824" i="1"/>
  <c r="O1825" i="1"/>
  <c r="O1826" i="1"/>
  <c r="P1826" i="1" s="1"/>
  <c r="O1827" i="1"/>
  <c r="O1828" i="1"/>
  <c r="O1829" i="1"/>
  <c r="O1830" i="1"/>
  <c r="O1831" i="1"/>
  <c r="O1832" i="1"/>
  <c r="O1833" i="1"/>
  <c r="O1834" i="1"/>
  <c r="P1834" i="1" s="1"/>
  <c r="O1835" i="1"/>
  <c r="O1836" i="1"/>
  <c r="O1837" i="1"/>
  <c r="O1838" i="1"/>
  <c r="O1839" i="1"/>
  <c r="O1840" i="1"/>
  <c r="O1841" i="1"/>
  <c r="O1842" i="1"/>
  <c r="P1842" i="1" s="1"/>
  <c r="O1843" i="1"/>
  <c r="O1844" i="1"/>
  <c r="O1845" i="1"/>
  <c r="O1846" i="1"/>
  <c r="O1847" i="1"/>
  <c r="O1848" i="1"/>
  <c r="O1849" i="1"/>
  <c r="O1850" i="1"/>
  <c r="P1850" i="1" s="1"/>
  <c r="O1851" i="1"/>
  <c r="O1852" i="1"/>
  <c r="O1853" i="1"/>
  <c r="O1854" i="1"/>
  <c r="O1855" i="1"/>
  <c r="O1856" i="1"/>
  <c r="O1857" i="1"/>
  <c r="O1858" i="1"/>
  <c r="P1858" i="1" s="1"/>
  <c r="O1859" i="1"/>
  <c r="O1860" i="1"/>
  <c r="O1861" i="1"/>
  <c r="O1862" i="1"/>
  <c r="O1863" i="1"/>
  <c r="O1864" i="1"/>
  <c r="O1865" i="1"/>
  <c r="O1866" i="1"/>
  <c r="P1866" i="1" s="1"/>
  <c r="O1867" i="1"/>
  <c r="O1868" i="1"/>
  <c r="O1869" i="1"/>
  <c r="O1870" i="1"/>
  <c r="O1871" i="1"/>
  <c r="O1872" i="1"/>
  <c r="O1873" i="1"/>
  <c r="O1874" i="1"/>
  <c r="P1874" i="1" s="1"/>
  <c r="O1875" i="1"/>
  <c r="O1876" i="1"/>
  <c r="O1877" i="1"/>
  <c r="O1878" i="1"/>
  <c r="O1879" i="1"/>
  <c r="O1880" i="1"/>
  <c r="O1881" i="1"/>
  <c r="O1882" i="1"/>
  <c r="P1882" i="1" s="1"/>
  <c r="O1883" i="1"/>
  <c r="O1884" i="1"/>
  <c r="O1885" i="1"/>
  <c r="O1886" i="1"/>
  <c r="O1887" i="1"/>
  <c r="O1888" i="1"/>
  <c r="O1889" i="1"/>
  <c r="O1890" i="1"/>
  <c r="P1890" i="1" s="1"/>
  <c r="O1891" i="1"/>
  <c r="O1892" i="1"/>
  <c r="O1893" i="1"/>
  <c r="O1894" i="1"/>
  <c r="O1895" i="1"/>
  <c r="O1896" i="1"/>
  <c r="O1897" i="1"/>
  <c r="O1898" i="1"/>
  <c r="P1898" i="1" s="1"/>
  <c r="O1899" i="1"/>
  <c r="O1900" i="1"/>
  <c r="O1901" i="1"/>
  <c r="O1902" i="1"/>
  <c r="O1903" i="1"/>
  <c r="O1904" i="1"/>
  <c r="O1905" i="1"/>
  <c r="O1906" i="1"/>
  <c r="P1906" i="1" s="1"/>
  <c r="O1907" i="1"/>
  <c r="O1908" i="1"/>
  <c r="O1909" i="1"/>
  <c r="O1910" i="1"/>
  <c r="O1911" i="1"/>
  <c r="O1912" i="1"/>
  <c r="O1913" i="1"/>
  <c r="O1914" i="1"/>
  <c r="P1914" i="1" s="1"/>
  <c r="O1915" i="1"/>
  <c r="O1916" i="1"/>
  <c r="O1917" i="1"/>
  <c r="O1918" i="1"/>
  <c r="O1919" i="1"/>
  <c r="O1920" i="1"/>
  <c r="O1921" i="1"/>
  <c r="O1922" i="1"/>
  <c r="P1922" i="1" s="1"/>
  <c r="O1923" i="1"/>
  <c r="O1924" i="1"/>
  <c r="O1925" i="1"/>
  <c r="O1926" i="1"/>
  <c r="O1927" i="1"/>
  <c r="O1928" i="1"/>
  <c r="O1929" i="1"/>
  <c r="O1930" i="1"/>
  <c r="P1930" i="1" s="1"/>
  <c r="O1931" i="1"/>
  <c r="O1932" i="1"/>
  <c r="O1933" i="1"/>
  <c r="O1934" i="1"/>
  <c r="O1935" i="1"/>
  <c r="O1936" i="1"/>
  <c r="O1937" i="1"/>
  <c r="O1938" i="1"/>
  <c r="P1938" i="1" s="1"/>
  <c r="O1939" i="1"/>
  <c r="O1940" i="1"/>
  <c r="O1941" i="1"/>
  <c r="O1942" i="1"/>
  <c r="O1943" i="1"/>
  <c r="O1944" i="1"/>
  <c r="O1945" i="1"/>
  <c r="O1946" i="1"/>
  <c r="P1946" i="1" s="1"/>
  <c r="O1947" i="1"/>
  <c r="O1948" i="1"/>
  <c r="O1949" i="1"/>
  <c r="O1950" i="1"/>
  <c r="O1951" i="1"/>
  <c r="O1952" i="1"/>
  <c r="O1953" i="1"/>
  <c r="O1954" i="1"/>
  <c r="P1954" i="1" s="1"/>
  <c r="O1955" i="1"/>
  <c r="O1956" i="1"/>
  <c r="O1957" i="1"/>
  <c r="O1958" i="1"/>
  <c r="O1959" i="1"/>
  <c r="O1960" i="1"/>
  <c r="O1961" i="1"/>
  <c r="O1962" i="1"/>
  <c r="P1962" i="1" s="1"/>
  <c r="O1963" i="1"/>
  <c r="O1964" i="1"/>
  <c r="O1965" i="1"/>
  <c r="O1966" i="1"/>
  <c r="O1967" i="1"/>
  <c r="O1968" i="1"/>
  <c r="O1969" i="1"/>
  <c r="O1970" i="1"/>
  <c r="P1970" i="1" s="1"/>
  <c r="O1971" i="1"/>
  <c r="O1972" i="1"/>
  <c r="O1973" i="1"/>
  <c r="O1974" i="1"/>
  <c r="O1975" i="1"/>
  <c r="O1976" i="1"/>
  <c r="O1977" i="1"/>
  <c r="O1978" i="1"/>
  <c r="P1978" i="1" s="1"/>
  <c r="O1979" i="1"/>
  <c r="O1980" i="1"/>
  <c r="O1981" i="1"/>
  <c r="O1982" i="1"/>
  <c r="O1983" i="1"/>
  <c r="O1984" i="1"/>
  <c r="O1985" i="1"/>
  <c r="O1986" i="1"/>
  <c r="P1986" i="1" s="1"/>
  <c r="O1987" i="1"/>
  <c r="O1988" i="1"/>
  <c r="O1989" i="1"/>
  <c r="O1990" i="1"/>
  <c r="O1991" i="1"/>
  <c r="O1992" i="1"/>
  <c r="O1993" i="1"/>
  <c r="O1994" i="1"/>
  <c r="P1994" i="1" s="1"/>
  <c r="O1995" i="1"/>
  <c r="O1996" i="1"/>
  <c r="O1997" i="1"/>
  <c r="O1998" i="1"/>
  <c r="O1999" i="1"/>
  <c r="O2000" i="1"/>
  <c r="O2001" i="1"/>
  <c r="O2002" i="1"/>
  <c r="P2002" i="1" s="1"/>
  <c r="O2003" i="1"/>
  <c r="O2004" i="1"/>
  <c r="O2005" i="1"/>
  <c r="O2006" i="1"/>
  <c r="O2007" i="1"/>
  <c r="O2008" i="1"/>
  <c r="O2009" i="1"/>
  <c r="O2010" i="1"/>
  <c r="P2010" i="1" s="1"/>
  <c r="O2011" i="1"/>
  <c r="O2012" i="1"/>
  <c r="O2013" i="1"/>
  <c r="O2014" i="1"/>
  <c r="O2015" i="1"/>
  <c r="O2016" i="1"/>
  <c r="O2017" i="1"/>
  <c r="O2018" i="1"/>
  <c r="P2018" i="1" s="1"/>
  <c r="O2019" i="1"/>
  <c r="O2020" i="1"/>
  <c r="O2021" i="1"/>
  <c r="O2022" i="1"/>
  <c r="O2023" i="1"/>
  <c r="O2024" i="1"/>
  <c r="O2025" i="1"/>
  <c r="O2026" i="1"/>
  <c r="P2026" i="1" s="1"/>
  <c r="O2027" i="1"/>
  <c r="O2028" i="1"/>
  <c r="O2029" i="1"/>
  <c r="O2030" i="1"/>
  <c r="O2031" i="1"/>
  <c r="O2032" i="1"/>
  <c r="O2033" i="1"/>
  <c r="O2034" i="1"/>
  <c r="P2034" i="1" s="1"/>
  <c r="O2035" i="1"/>
  <c r="O2036" i="1"/>
  <c r="O2037" i="1"/>
  <c r="O2038" i="1"/>
  <c r="O2039" i="1"/>
  <c r="O2040" i="1"/>
  <c r="O2041" i="1"/>
  <c r="O2042" i="1"/>
  <c r="P2042" i="1" s="1"/>
  <c r="O2043" i="1"/>
  <c r="O2044" i="1"/>
  <c r="O2045" i="1"/>
  <c r="O2046" i="1"/>
  <c r="O2047" i="1"/>
  <c r="O2048" i="1"/>
  <c r="O2049" i="1"/>
  <c r="O2050" i="1"/>
  <c r="P2050" i="1" s="1"/>
  <c r="O2051" i="1"/>
  <c r="O2052" i="1"/>
  <c r="O2053" i="1"/>
  <c r="O2054" i="1"/>
  <c r="O2055" i="1"/>
  <c r="O2056" i="1"/>
  <c r="O2057" i="1"/>
  <c r="O2058" i="1"/>
  <c r="P2058" i="1" s="1"/>
  <c r="O2059" i="1"/>
  <c r="O2060" i="1"/>
  <c r="O2061" i="1"/>
  <c r="O2062" i="1"/>
  <c r="O2063" i="1"/>
  <c r="O2064" i="1"/>
  <c r="O2065" i="1"/>
  <c r="O2066" i="1"/>
  <c r="P2066" i="1" s="1"/>
  <c r="O2067" i="1"/>
  <c r="O2068" i="1"/>
  <c r="O2069" i="1"/>
  <c r="O2070" i="1"/>
  <c r="O2071" i="1"/>
  <c r="O2072" i="1"/>
  <c r="O2073" i="1"/>
  <c r="O2074" i="1"/>
  <c r="P2074" i="1" s="1"/>
  <c r="O2075" i="1"/>
  <c r="O2076" i="1"/>
  <c r="O2077" i="1"/>
  <c r="O2078" i="1"/>
  <c r="O2079" i="1"/>
  <c r="O2080" i="1"/>
  <c r="O2081" i="1"/>
  <c r="O2082" i="1"/>
  <c r="P2082" i="1" s="1"/>
  <c r="O2083" i="1"/>
  <c r="O2084" i="1"/>
  <c r="O2085" i="1"/>
  <c r="O2086" i="1"/>
  <c r="O2087" i="1"/>
  <c r="O2088" i="1"/>
  <c r="O2089" i="1"/>
  <c r="O2090" i="1"/>
  <c r="P2090" i="1" s="1"/>
  <c r="O2091" i="1"/>
  <c r="O2092" i="1"/>
  <c r="O2093" i="1"/>
  <c r="O2094" i="1"/>
  <c r="O2095" i="1"/>
  <c r="O2096" i="1"/>
  <c r="O2097" i="1"/>
  <c r="O2098" i="1"/>
  <c r="P2098" i="1" s="1"/>
  <c r="O2099" i="1"/>
  <c r="O2100" i="1"/>
  <c r="O2101" i="1"/>
  <c r="O2102" i="1"/>
  <c r="O2103" i="1"/>
  <c r="O2104" i="1"/>
  <c r="O2105" i="1"/>
  <c r="O2106" i="1"/>
  <c r="P2106" i="1" s="1"/>
  <c r="O2107" i="1"/>
  <c r="O2108" i="1"/>
  <c r="O2109" i="1"/>
  <c r="O2110" i="1"/>
  <c r="O2111" i="1"/>
  <c r="O2112" i="1"/>
  <c r="O2113" i="1"/>
  <c r="O2114" i="1"/>
  <c r="P2114" i="1" s="1"/>
  <c r="O2115" i="1"/>
  <c r="O2116" i="1"/>
  <c r="O2117" i="1"/>
  <c r="O2118" i="1"/>
  <c r="O2119" i="1"/>
  <c r="O2120" i="1"/>
  <c r="O2121" i="1"/>
  <c r="O2122" i="1"/>
  <c r="P2122" i="1" s="1"/>
  <c r="O2123" i="1"/>
  <c r="O2124" i="1"/>
  <c r="O2125" i="1"/>
  <c r="O2126" i="1"/>
  <c r="O2127" i="1"/>
  <c r="O2128" i="1"/>
  <c r="O2129" i="1"/>
  <c r="O2130" i="1"/>
  <c r="P2130" i="1" s="1"/>
  <c r="O2131" i="1"/>
  <c r="O2132" i="1"/>
  <c r="O2133" i="1"/>
  <c r="O2134" i="1"/>
  <c r="O2135" i="1"/>
  <c r="O2136" i="1"/>
  <c r="O2137" i="1"/>
  <c r="O2138" i="1"/>
  <c r="P2138" i="1" s="1"/>
  <c r="O2139" i="1"/>
  <c r="O2140" i="1"/>
  <c r="O2141" i="1"/>
  <c r="O2142" i="1"/>
  <c r="O2143" i="1"/>
  <c r="O2144" i="1"/>
  <c r="O2145" i="1"/>
  <c r="O2146" i="1"/>
  <c r="P2146" i="1" s="1"/>
  <c r="O2147" i="1"/>
  <c r="O2148" i="1"/>
  <c r="O2149" i="1"/>
  <c r="O2150" i="1"/>
  <c r="O2151" i="1"/>
  <c r="O2152" i="1"/>
  <c r="O2153" i="1"/>
  <c r="O2154" i="1"/>
  <c r="P2154" i="1" s="1"/>
  <c r="O2155" i="1"/>
  <c r="O2156" i="1"/>
  <c r="O2157" i="1"/>
  <c r="O2158" i="1"/>
  <c r="O2159" i="1"/>
  <c r="O2160" i="1"/>
  <c r="O2161" i="1"/>
  <c r="O2162" i="1"/>
  <c r="P2162" i="1" s="1"/>
  <c r="O2163" i="1"/>
  <c r="O2164" i="1"/>
  <c r="O2165" i="1"/>
  <c r="O2166" i="1"/>
  <c r="O2167" i="1"/>
  <c r="O2168" i="1"/>
  <c r="O2169" i="1"/>
  <c r="O2170" i="1"/>
  <c r="P2170" i="1" s="1"/>
  <c r="O2171" i="1"/>
  <c r="O2172" i="1"/>
  <c r="O2173" i="1"/>
  <c r="O2174" i="1"/>
  <c r="O2175" i="1"/>
  <c r="O2176" i="1"/>
  <c r="O2177" i="1"/>
  <c r="O2178" i="1"/>
  <c r="P2178" i="1" s="1"/>
  <c r="O2179" i="1"/>
  <c r="O2180" i="1"/>
  <c r="O2181" i="1"/>
  <c r="O2182" i="1"/>
  <c r="O2183" i="1"/>
  <c r="O2184" i="1"/>
  <c r="O2185" i="1"/>
  <c r="O2186" i="1"/>
  <c r="P2186" i="1" s="1"/>
  <c r="O2187" i="1"/>
  <c r="O2188" i="1"/>
  <c r="O2189" i="1"/>
  <c r="O2190" i="1"/>
  <c r="O2191" i="1"/>
  <c r="O2192" i="1"/>
  <c r="O2193" i="1"/>
  <c r="O2194" i="1"/>
  <c r="P2194" i="1" s="1"/>
  <c r="O2195" i="1"/>
  <c r="O2196" i="1"/>
  <c r="O2197" i="1"/>
  <c r="O2198" i="1"/>
  <c r="O2199" i="1"/>
  <c r="O2200" i="1"/>
  <c r="O2201" i="1"/>
  <c r="O2202" i="1"/>
  <c r="P2202" i="1" s="1"/>
  <c r="O2203" i="1"/>
  <c r="O2204" i="1"/>
  <c r="O2205" i="1"/>
  <c r="O2206" i="1"/>
  <c r="O2207" i="1"/>
  <c r="O2208" i="1"/>
  <c r="O2209" i="1"/>
  <c r="O2210" i="1"/>
  <c r="P2210" i="1" s="1"/>
  <c r="O2211" i="1"/>
  <c r="O2212" i="1"/>
  <c r="O2213" i="1"/>
  <c r="O2214" i="1"/>
  <c r="O2215" i="1"/>
  <c r="O2216" i="1"/>
  <c r="O2217" i="1"/>
  <c r="O2218" i="1"/>
  <c r="P2218" i="1" s="1"/>
  <c r="O2219" i="1"/>
  <c r="O2220" i="1"/>
  <c r="O2221" i="1"/>
  <c r="O2222" i="1"/>
  <c r="O2223" i="1"/>
  <c r="O2224" i="1"/>
  <c r="O2225" i="1"/>
  <c r="O2226" i="1"/>
  <c r="P2226" i="1" s="1"/>
  <c r="O2227" i="1"/>
  <c r="O2228" i="1"/>
  <c r="O2229" i="1"/>
  <c r="O2230" i="1"/>
  <c r="O2231" i="1"/>
  <c r="O2232" i="1"/>
  <c r="O2233" i="1"/>
  <c r="O2234" i="1"/>
  <c r="P2234" i="1" s="1"/>
  <c r="O2235" i="1"/>
  <c r="O2236" i="1"/>
  <c r="O2237" i="1"/>
  <c r="O2238" i="1"/>
  <c r="O2239" i="1"/>
  <c r="O2240" i="1"/>
  <c r="O2241" i="1"/>
  <c r="O2242" i="1"/>
  <c r="P2242" i="1" s="1"/>
  <c r="O2243" i="1"/>
  <c r="O2244" i="1"/>
  <c r="O2245" i="1"/>
  <c r="O2246" i="1"/>
  <c r="O2247" i="1"/>
  <c r="O2248" i="1"/>
  <c r="O2249" i="1"/>
  <c r="O2250" i="1"/>
  <c r="P2250" i="1" s="1"/>
  <c r="O2251" i="1"/>
  <c r="O2252" i="1"/>
  <c r="O2253" i="1"/>
  <c r="O2254" i="1"/>
  <c r="O2255" i="1"/>
  <c r="O2256" i="1"/>
  <c r="O2257" i="1"/>
  <c r="O2258" i="1"/>
  <c r="P2258" i="1" s="1"/>
  <c r="O2259" i="1"/>
  <c r="O2260" i="1"/>
  <c r="O2261" i="1"/>
  <c r="O2262" i="1"/>
  <c r="O2263" i="1"/>
  <c r="O2264" i="1"/>
  <c r="O2265" i="1"/>
  <c r="O2266" i="1"/>
  <c r="P2266" i="1" s="1"/>
  <c r="O2267" i="1"/>
  <c r="O2268" i="1"/>
  <c r="O2269" i="1"/>
  <c r="O2270" i="1"/>
  <c r="O2271" i="1"/>
  <c r="O2272" i="1"/>
  <c r="O2273" i="1"/>
  <c r="O2274" i="1"/>
  <c r="P2274" i="1" s="1"/>
  <c r="O2275" i="1"/>
  <c r="O2276" i="1"/>
  <c r="O2277" i="1"/>
  <c r="O2278" i="1"/>
  <c r="O2279" i="1"/>
  <c r="O2280" i="1"/>
  <c r="O2281" i="1"/>
  <c r="O2282" i="1"/>
  <c r="P2282" i="1" s="1"/>
  <c r="O2283" i="1"/>
  <c r="O2284" i="1"/>
  <c r="O2285" i="1"/>
  <c r="O2286" i="1"/>
  <c r="O2287" i="1"/>
  <c r="O2288" i="1"/>
  <c r="O2289" i="1"/>
  <c r="O2290" i="1"/>
  <c r="P2290" i="1" s="1"/>
  <c r="O2291" i="1"/>
  <c r="O2292" i="1"/>
  <c r="O2293" i="1"/>
  <c r="O2294" i="1"/>
  <c r="O2295" i="1"/>
  <c r="O2296" i="1"/>
  <c r="O2297" i="1"/>
  <c r="O2298" i="1"/>
  <c r="P2298" i="1" s="1"/>
  <c r="O2299" i="1"/>
  <c r="O2300" i="1"/>
  <c r="O2301" i="1"/>
  <c r="O2302" i="1"/>
  <c r="O2303" i="1"/>
  <c r="O2304" i="1"/>
  <c r="O2305" i="1"/>
  <c r="O2306" i="1"/>
  <c r="P2306" i="1" s="1"/>
  <c r="O2307" i="1"/>
  <c r="O2308" i="1"/>
  <c r="O2309" i="1"/>
  <c r="O2310" i="1"/>
  <c r="O2311" i="1"/>
  <c r="O2312" i="1"/>
  <c r="O2313" i="1"/>
  <c r="O2314" i="1"/>
  <c r="P2314" i="1" s="1"/>
  <c r="O2315" i="1"/>
  <c r="O2316" i="1"/>
  <c r="O2317" i="1"/>
  <c r="O2318" i="1"/>
  <c r="O2319" i="1"/>
  <c r="O2320" i="1"/>
  <c r="O2321" i="1"/>
  <c r="O2322" i="1"/>
  <c r="P2322" i="1" s="1"/>
  <c r="O2323" i="1"/>
  <c r="O2324" i="1"/>
  <c r="O2325" i="1"/>
  <c r="O2326" i="1"/>
  <c r="O2327" i="1"/>
  <c r="O2328" i="1"/>
  <c r="O2329" i="1"/>
  <c r="O2330" i="1"/>
  <c r="P2330" i="1" s="1"/>
  <c r="O2331" i="1"/>
  <c r="O2332" i="1"/>
  <c r="O2333" i="1"/>
  <c r="O2334" i="1"/>
  <c r="O2335" i="1"/>
  <c r="O2336" i="1"/>
  <c r="O2337" i="1"/>
  <c r="O2338" i="1"/>
  <c r="P2338" i="1" s="1"/>
  <c r="O2339" i="1"/>
  <c r="O2340" i="1"/>
  <c r="O2341" i="1"/>
  <c r="O2342" i="1"/>
  <c r="O2343" i="1"/>
  <c r="O2344" i="1"/>
  <c r="O2345" i="1"/>
  <c r="O2346" i="1"/>
  <c r="P2346" i="1" s="1"/>
  <c r="O2347" i="1"/>
  <c r="O2348" i="1"/>
  <c r="O2349" i="1"/>
  <c r="O2350" i="1"/>
  <c r="O2351" i="1"/>
  <c r="O2352" i="1"/>
  <c r="O2353" i="1"/>
  <c r="O2354" i="1"/>
  <c r="P2354" i="1" s="1"/>
  <c r="O2355" i="1"/>
  <c r="O2356" i="1"/>
  <c r="O2357" i="1"/>
  <c r="O2358" i="1"/>
  <c r="O2359" i="1"/>
  <c r="O2360" i="1"/>
  <c r="O2361" i="1"/>
  <c r="O2362" i="1"/>
  <c r="P2362" i="1" s="1"/>
  <c r="O2363" i="1"/>
  <c r="O2364" i="1"/>
  <c r="O2365" i="1"/>
  <c r="O2366" i="1"/>
  <c r="O2367" i="1"/>
  <c r="O2368" i="1"/>
  <c r="O2369" i="1"/>
  <c r="O2370" i="1"/>
  <c r="P2370" i="1" s="1"/>
  <c r="O2371" i="1"/>
  <c r="O2372" i="1"/>
  <c r="O2373" i="1"/>
  <c r="O2374" i="1"/>
  <c r="O2375" i="1"/>
  <c r="O2376" i="1"/>
  <c r="O2377" i="1"/>
  <c r="O2378" i="1"/>
  <c r="P2378" i="1" s="1"/>
  <c r="O2379" i="1"/>
  <c r="O2380" i="1"/>
  <c r="O2381" i="1"/>
  <c r="O2382" i="1"/>
  <c r="O2383" i="1"/>
  <c r="O2384" i="1"/>
  <c r="O2385" i="1"/>
  <c r="O2386" i="1"/>
  <c r="P2386" i="1" s="1"/>
  <c r="O2387" i="1"/>
  <c r="O2388" i="1"/>
  <c r="O2389" i="1"/>
  <c r="O2390" i="1"/>
  <c r="O2391" i="1"/>
  <c r="O2392" i="1"/>
  <c r="O2393" i="1"/>
  <c r="O2394" i="1"/>
  <c r="P2394" i="1" s="1"/>
  <c r="O2395" i="1"/>
  <c r="O2396" i="1"/>
  <c r="O2397" i="1"/>
  <c r="O2398" i="1"/>
  <c r="O2399" i="1"/>
  <c r="O2400" i="1"/>
  <c r="O2401" i="1"/>
  <c r="O2402" i="1"/>
  <c r="P2402" i="1" s="1"/>
  <c r="O2403" i="1"/>
  <c r="O2404" i="1"/>
  <c r="O2405" i="1"/>
  <c r="O2406" i="1"/>
  <c r="O2407" i="1"/>
  <c r="O2408" i="1"/>
  <c r="O2409" i="1"/>
  <c r="O2410" i="1"/>
  <c r="P2410" i="1" s="1"/>
  <c r="O2411" i="1"/>
  <c r="O2412" i="1"/>
  <c r="O2413" i="1"/>
  <c r="O2414" i="1"/>
  <c r="O2415" i="1"/>
  <c r="O2416" i="1"/>
  <c r="O2417" i="1"/>
  <c r="O2418" i="1"/>
  <c r="P2418" i="1" s="1"/>
  <c r="O2419" i="1"/>
  <c r="O2420" i="1"/>
  <c r="O2421" i="1"/>
  <c r="O2422" i="1"/>
  <c r="O2423" i="1"/>
  <c r="O2424" i="1"/>
  <c r="O2425" i="1"/>
  <c r="O2426" i="1"/>
  <c r="P2426" i="1" s="1"/>
  <c r="O2427" i="1"/>
  <c r="O2428" i="1"/>
  <c r="O2429" i="1"/>
  <c r="O2430" i="1"/>
  <c r="O2431" i="1"/>
  <c r="O2432" i="1"/>
  <c r="O2433" i="1"/>
  <c r="O2434" i="1"/>
  <c r="P2434" i="1" s="1"/>
  <c r="O2435" i="1"/>
  <c r="O2436" i="1"/>
  <c r="O2437" i="1"/>
  <c r="O2438" i="1"/>
  <c r="O2439" i="1"/>
  <c r="O2440" i="1"/>
  <c r="O2441" i="1"/>
  <c r="O2442" i="1"/>
  <c r="P2442" i="1" s="1"/>
  <c r="O2443" i="1"/>
  <c r="O2444" i="1"/>
  <c r="O2445" i="1"/>
  <c r="O2446" i="1"/>
  <c r="O2447" i="1"/>
  <c r="O2448" i="1"/>
  <c r="O2449" i="1"/>
  <c r="O2450" i="1"/>
  <c r="P2450" i="1" s="1"/>
  <c r="O2451" i="1"/>
  <c r="O2452" i="1"/>
  <c r="O2453" i="1"/>
  <c r="O2454" i="1"/>
  <c r="O2455" i="1"/>
  <c r="O2456" i="1"/>
  <c r="O2457" i="1"/>
  <c r="O2458" i="1"/>
  <c r="P2458" i="1" s="1"/>
  <c r="O2459" i="1"/>
  <c r="O2460" i="1"/>
  <c r="O2461" i="1"/>
  <c r="O2462" i="1"/>
  <c r="O2463" i="1"/>
  <c r="O2464" i="1"/>
  <c r="O2465" i="1"/>
  <c r="O2466" i="1"/>
  <c r="P2466" i="1" s="1"/>
  <c r="O2467" i="1"/>
  <c r="O2468" i="1"/>
  <c r="O2469" i="1"/>
  <c r="O2470" i="1"/>
  <c r="O2471" i="1"/>
  <c r="O2472" i="1"/>
  <c r="O2473" i="1"/>
  <c r="O2474" i="1"/>
  <c r="P2474" i="1" s="1"/>
  <c r="O2475" i="1"/>
  <c r="O2476" i="1"/>
  <c r="O2477" i="1"/>
  <c r="O2478" i="1"/>
  <c r="O2479" i="1"/>
  <c r="O2480" i="1"/>
  <c r="O2481" i="1"/>
  <c r="O2482" i="1"/>
  <c r="P2482" i="1" s="1"/>
  <c r="O2483" i="1"/>
  <c r="O2484" i="1"/>
  <c r="O2485" i="1"/>
  <c r="O2486" i="1"/>
  <c r="O2487" i="1"/>
  <c r="O2488" i="1"/>
  <c r="O2489" i="1"/>
  <c r="O2490" i="1"/>
  <c r="P2490" i="1" s="1"/>
  <c r="O2491" i="1"/>
  <c r="O2492" i="1"/>
  <c r="O2493" i="1"/>
  <c r="O2494" i="1"/>
  <c r="O2495" i="1"/>
  <c r="O2496" i="1"/>
  <c r="O2497" i="1"/>
  <c r="O2498" i="1"/>
  <c r="P2498" i="1" s="1"/>
  <c r="O2499" i="1"/>
  <c r="O2500" i="1"/>
  <c r="O2501" i="1"/>
  <c r="O2502" i="1"/>
  <c r="O2503" i="1"/>
  <c r="O2504" i="1"/>
  <c r="O2505" i="1"/>
  <c r="O2506" i="1"/>
  <c r="P2506" i="1" s="1"/>
  <c r="O2507" i="1"/>
  <c r="O2508" i="1"/>
  <c r="O2509" i="1"/>
  <c r="O2510" i="1"/>
  <c r="O2511" i="1"/>
  <c r="O2512" i="1"/>
  <c r="O2513" i="1"/>
  <c r="O2514" i="1"/>
  <c r="P2514" i="1" s="1"/>
  <c r="O2515" i="1"/>
  <c r="O2516" i="1"/>
  <c r="O2517" i="1"/>
  <c r="O2518" i="1"/>
  <c r="O2519" i="1"/>
  <c r="O2520" i="1"/>
  <c r="O2521" i="1"/>
  <c r="O2522" i="1"/>
  <c r="P2522" i="1" s="1"/>
  <c r="O2523" i="1"/>
  <c r="O2524" i="1"/>
  <c r="O2525" i="1"/>
  <c r="O2526" i="1"/>
  <c r="O2527" i="1"/>
  <c r="O2528" i="1"/>
  <c r="O2529" i="1"/>
  <c r="O2530" i="1"/>
  <c r="P2530" i="1" s="1"/>
  <c r="O2531" i="1"/>
  <c r="O2532" i="1"/>
  <c r="O2533" i="1"/>
  <c r="O2534" i="1"/>
  <c r="O2535" i="1"/>
  <c r="O2536" i="1"/>
  <c r="O2537" i="1"/>
  <c r="O2538" i="1"/>
  <c r="P2538" i="1" s="1"/>
  <c r="O2539" i="1"/>
  <c r="O2540" i="1"/>
  <c r="O2541" i="1"/>
  <c r="O2542" i="1"/>
  <c r="O2543" i="1"/>
  <c r="O2544" i="1"/>
  <c r="O2545" i="1"/>
  <c r="O2546" i="1"/>
  <c r="P2546" i="1" s="1"/>
  <c r="O2547" i="1"/>
  <c r="O2548" i="1"/>
  <c r="O2549" i="1"/>
  <c r="O2550" i="1"/>
  <c r="O2551" i="1"/>
  <c r="O2552" i="1"/>
  <c r="O2553" i="1"/>
  <c r="O2554" i="1"/>
  <c r="P2554" i="1" s="1"/>
  <c r="O2555" i="1"/>
  <c r="O2556" i="1"/>
  <c r="O2557" i="1"/>
  <c r="O2558" i="1"/>
  <c r="O2559" i="1"/>
  <c r="O2560" i="1"/>
  <c r="O2561" i="1"/>
  <c r="O2562" i="1"/>
  <c r="P2562" i="1" s="1"/>
  <c r="O2563" i="1"/>
  <c r="O2564" i="1"/>
  <c r="O2565" i="1"/>
  <c r="O2566" i="1"/>
  <c r="O2567" i="1"/>
  <c r="O2568" i="1"/>
  <c r="O2569" i="1"/>
  <c r="O2570" i="1"/>
  <c r="P2570" i="1" s="1"/>
  <c r="O2571" i="1"/>
  <c r="O2572" i="1"/>
  <c r="O2573" i="1"/>
  <c r="O2574" i="1"/>
  <c r="O2575" i="1"/>
  <c r="O2576" i="1"/>
  <c r="O2577" i="1"/>
  <c r="O2578" i="1"/>
  <c r="P2578" i="1" s="1"/>
  <c r="O2579" i="1"/>
  <c r="O2580" i="1"/>
  <c r="O2581" i="1"/>
  <c r="O2582" i="1"/>
  <c r="O2583" i="1"/>
  <c r="O2584" i="1"/>
  <c r="O2585" i="1"/>
  <c r="O2586" i="1"/>
  <c r="P2586" i="1" s="1"/>
  <c r="O2587" i="1"/>
  <c r="O2588" i="1"/>
  <c r="O2589" i="1"/>
  <c r="O2590" i="1"/>
  <c r="O2591" i="1"/>
  <c r="O2592" i="1"/>
  <c r="O2593" i="1"/>
  <c r="O2594" i="1"/>
  <c r="P2594" i="1" s="1"/>
  <c r="O2595" i="1"/>
  <c r="O2596" i="1"/>
  <c r="O2597" i="1"/>
  <c r="O2598" i="1"/>
  <c r="O2599" i="1"/>
  <c r="O2600" i="1"/>
  <c r="O2601" i="1"/>
  <c r="O2602" i="1"/>
  <c r="P2602" i="1" s="1"/>
  <c r="O2603" i="1"/>
  <c r="O2604" i="1"/>
  <c r="O2605" i="1"/>
  <c r="O2606" i="1"/>
  <c r="O2607" i="1"/>
  <c r="O2608" i="1"/>
  <c r="O2609" i="1"/>
  <c r="O2610" i="1"/>
  <c r="P2610" i="1" s="1"/>
  <c r="O2611" i="1"/>
  <c r="O2612" i="1"/>
  <c r="O2613" i="1"/>
  <c r="O2614" i="1"/>
  <c r="O2615" i="1"/>
  <c r="O2616" i="1"/>
  <c r="O2617" i="1"/>
  <c r="O2618" i="1"/>
  <c r="P2618" i="1" s="1"/>
  <c r="O2619" i="1"/>
  <c r="O2620" i="1"/>
  <c r="O2621" i="1"/>
  <c r="O2622" i="1"/>
  <c r="O2623" i="1"/>
  <c r="O2624" i="1"/>
  <c r="O2625" i="1"/>
  <c r="O2626" i="1"/>
  <c r="P2626" i="1" s="1"/>
  <c r="O2627" i="1"/>
  <c r="O2628" i="1"/>
  <c r="O2629" i="1"/>
  <c r="O2630" i="1"/>
  <c r="O2631" i="1"/>
  <c r="O2632" i="1"/>
  <c r="O2633" i="1"/>
  <c r="O2634" i="1"/>
  <c r="P2634" i="1" s="1"/>
  <c r="O2635" i="1"/>
  <c r="O2636" i="1"/>
  <c r="O2637" i="1"/>
  <c r="O2638" i="1"/>
  <c r="O2639" i="1"/>
  <c r="O2640" i="1"/>
  <c r="O2641" i="1"/>
  <c r="O2642" i="1"/>
  <c r="P2642" i="1" s="1"/>
  <c r="O2643" i="1"/>
  <c r="O2644" i="1"/>
  <c r="O2645" i="1"/>
  <c r="O2646" i="1"/>
  <c r="O2647" i="1"/>
  <c r="O2648" i="1"/>
  <c r="O2649" i="1"/>
  <c r="O2650" i="1"/>
  <c r="P2650" i="1" s="1"/>
  <c r="O2651" i="1"/>
  <c r="O2652" i="1"/>
  <c r="O2653" i="1"/>
  <c r="O2654" i="1"/>
  <c r="O2655" i="1"/>
  <c r="O2656" i="1"/>
  <c r="O2657" i="1"/>
  <c r="O2658" i="1"/>
  <c r="P2658" i="1" s="1"/>
  <c r="O2659" i="1"/>
  <c r="O2660" i="1"/>
  <c r="O2661" i="1"/>
  <c r="O2662" i="1"/>
  <c r="O2663" i="1"/>
  <c r="O2664" i="1"/>
  <c r="O2665" i="1"/>
  <c r="O2666" i="1"/>
  <c r="P2666" i="1" s="1"/>
  <c r="O2667" i="1"/>
  <c r="O2668" i="1"/>
  <c r="O2669" i="1"/>
  <c r="O2670" i="1"/>
  <c r="O2671" i="1"/>
  <c r="O2672" i="1"/>
  <c r="O2673" i="1"/>
  <c r="O2674" i="1"/>
  <c r="P2674" i="1" s="1"/>
  <c r="O2675" i="1"/>
  <c r="O2676" i="1"/>
  <c r="O2677" i="1"/>
  <c r="O2678" i="1"/>
  <c r="O2679" i="1"/>
  <c r="O2680" i="1"/>
  <c r="O2681" i="1"/>
  <c r="O2682" i="1"/>
  <c r="P2682" i="1" s="1"/>
  <c r="O2683" i="1"/>
  <c r="O2684" i="1"/>
  <c r="O2685" i="1"/>
  <c r="O2686" i="1"/>
  <c r="O2687" i="1"/>
  <c r="O2688" i="1"/>
  <c r="O2689" i="1"/>
  <c r="O2690" i="1"/>
  <c r="P2690" i="1" s="1"/>
  <c r="O2691" i="1"/>
  <c r="O2692" i="1"/>
  <c r="O2693" i="1"/>
  <c r="O2694" i="1"/>
  <c r="O2695" i="1"/>
  <c r="O2696" i="1"/>
  <c r="O2697" i="1"/>
  <c r="O2698" i="1"/>
  <c r="P2698" i="1" s="1"/>
  <c r="O2699" i="1"/>
  <c r="O2700" i="1"/>
  <c r="O2701" i="1"/>
  <c r="O2702" i="1"/>
  <c r="O2703" i="1"/>
  <c r="O2704" i="1"/>
  <c r="O2705" i="1"/>
  <c r="O2706" i="1"/>
  <c r="P2706" i="1" s="1"/>
  <c r="O2707" i="1"/>
  <c r="O2708" i="1"/>
  <c r="O2709" i="1"/>
  <c r="O2710" i="1"/>
  <c r="O2711" i="1"/>
  <c r="O2712" i="1"/>
  <c r="O2713" i="1"/>
  <c r="O2714" i="1"/>
  <c r="P2714" i="1" s="1"/>
  <c r="O2715" i="1"/>
  <c r="O2716" i="1"/>
  <c r="O2717" i="1"/>
  <c r="O2718" i="1"/>
  <c r="O2719" i="1"/>
  <c r="O2720" i="1"/>
  <c r="O2721" i="1"/>
  <c r="O2722" i="1"/>
  <c r="P2722" i="1" s="1"/>
  <c r="O2723" i="1"/>
  <c r="O2724" i="1"/>
  <c r="O2725" i="1"/>
  <c r="O2726" i="1"/>
  <c r="O2727" i="1"/>
  <c r="O2728" i="1"/>
  <c r="O2729" i="1"/>
  <c r="O2730" i="1"/>
  <c r="P2730" i="1" s="1"/>
  <c r="O2731" i="1"/>
  <c r="O2732" i="1"/>
  <c r="O2733" i="1"/>
  <c r="O2734" i="1"/>
  <c r="O2735" i="1"/>
  <c r="O2736" i="1"/>
  <c r="O2737" i="1"/>
  <c r="O2738" i="1"/>
  <c r="P2738" i="1" s="1"/>
  <c r="O2739" i="1"/>
  <c r="O2740" i="1"/>
  <c r="O2741" i="1"/>
  <c r="O2742" i="1"/>
  <c r="O2743" i="1"/>
  <c r="O2744" i="1"/>
  <c r="O2745" i="1"/>
  <c r="O2746" i="1"/>
  <c r="P2746" i="1" s="1"/>
  <c r="O2747" i="1"/>
  <c r="O2748" i="1"/>
  <c r="O2749" i="1"/>
  <c r="O2750" i="1"/>
  <c r="O2751" i="1"/>
  <c r="O2752" i="1"/>
  <c r="O2753" i="1"/>
  <c r="O2754" i="1"/>
  <c r="P2754" i="1" s="1"/>
  <c r="O2755" i="1"/>
  <c r="O2756" i="1"/>
  <c r="O2757" i="1"/>
  <c r="O2758" i="1"/>
  <c r="O2759" i="1"/>
  <c r="O2760" i="1"/>
  <c r="O2761" i="1"/>
  <c r="O2762" i="1"/>
  <c r="P2762" i="1" s="1"/>
  <c r="O2763" i="1"/>
  <c r="O2764" i="1"/>
  <c r="O2765" i="1"/>
  <c r="O2766" i="1"/>
  <c r="O2767" i="1"/>
  <c r="O2768" i="1"/>
  <c r="O2769" i="1"/>
  <c r="O2770" i="1"/>
  <c r="P2770" i="1" s="1"/>
  <c r="O2771" i="1"/>
  <c r="O2772" i="1"/>
  <c r="O2773" i="1"/>
  <c r="O2774" i="1"/>
  <c r="O2775" i="1"/>
  <c r="O2776" i="1"/>
  <c r="O2777" i="1"/>
  <c r="O2778" i="1"/>
  <c r="P2778" i="1" s="1"/>
  <c r="O2779" i="1"/>
  <c r="O2780" i="1"/>
  <c r="O2781" i="1"/>
  <c r="O2782" i="1"/>
  <c r="O2783" i="1"/>
  <c r="O2784" i="1"/>
  <c r="O2785" i="1"/>
  <c r="O2786" i="1"/>
  <c r="P2786" i="1" s="1"/>
  <c r="O2787" i="1"/>
  <c r="O2788" i="1"/>
  <c r="O2789" i="1"/>
  <c r="O2790" i="1"/>
  <c r="O2791" i="1"/>
  <c r="O2792" i="1"/>
  <c r="O2793" i="1"/>
  <c r="O2794" i="1"/>
  <c r="P2794" i="1" s="1"/>
  <c r="O2795" i="1"/>
  <c r="O2796" i="1"/>
  <c r="O2797" i="1"/>
  <c r="O2798" i="1"/>
  <c r="O2799" i="1"/>
  <c r="O2800" i="1"/>
  <c r="O2801" i="1"/>
  <c r="O2802" i="1"/>
  <c r="P2802" i="1" s="1"/>
  <c r="O2803" i="1"/>
  <c r="O2804" i="1"/>
  <c r="O2805" i="1"/>
  <c r="O2806" i="1"/>
  <c r="O2807" i="1"/>
  <c r="O2808" i="1"/>
  <c r="O2809" i="1"/>
  <c r="O2810" i="1"/>
  <c r="P2810" i="1" s="1"/>
  <c r="O2811" i="1"/>
  <c r="O2812" i="1"/>
  <c r="O2813" i="1"/>
  <c r="O2814" i="1"/>
  <c r="O2815" i="1"/>
  <c r="O2816" i="1"/>
  <c r="O2817" i="1"/>
  <c r="O2818" i="1"/>
  <c r="P2818" i="1" s="1"/>
  <c r="O2819" i="1"/>
  <c r="O2820" i="1"/>
  <c r="O2821" i="1"/>
  <c r="O2822" i="1"/>
  <c r="O2823" i="1"/>
  <c r="O2824" i="1"/>
  <c r="O2825" i="1"/>
  <c r="O2826" i="1"/>
  <c r="P2826" i="1" s="1"/>
  <c r="O2827" i="1"/>
  <c r="O2828" i="1"/>
  <c r="O2829" i="1"/>
  <c r="O2830" i="1"/>
  <c r="O2831" i="1"/>
  <c r="O2832" i="1"/>
  <c r="O2833" i="1"/>
  <c r="O2834" i="1"/>
  <c r="P2834" i="1" s="1"/>
  <c r="O2835" i="1"/>
  <c r="O2836" i="1"/>
  <c r="O2837" i="1"/>
  <c r="O2838" i="1"/>
  <c r="O2839" i="1"/>
  <c r="O2840" i="1"/>
  <c r="O2841" i="1"/>
  <c r="O2842" i="1"/>
  <c r="P2842" i="1" s="1"/>
  <c r="O2843" i="1"/>
  <c r="O2844" i="1"/>
  <c r="O2845" i="1"/>
  <c r="O2846" i="1"/>
  <c r="O2847" i="1"/>
  <c r="O2848" i="1"/>
  <c r="O2849" i="1"/>
  <c r="O2850" i="1"/>
  <c r="P2850" i="1" s="1"/>
  <c r="O2851" i="1"/>
  <c r="O2852" i="1"/>
  <c r="O2853" i="1"/>
  <c r="O2854" i="1"/>
  <c r="O2855" i="1"/>
  <c r="O2856" i="1"/>
  <c r="O2857" i="1"/>
  <c r="O2858" i="1"/>
  <c r="P2858" i="1" s="1"/>
  <c r="O2859" i="1"/>
  <c r="O2860" i="1"/>
  <c r="O2861" i="1"/>
  <c r="O2862" i="1"/>
  <c r="O2863" i="1"/>
  <c r="O2864" i="1"/>
  <c r="O2865" i="1"/>
  <c r="O2866" i="1"/>
  <c r="P2866" i="1" s="1"/>
  <c r="O2867" i="1"/>
  <c r="O2868" i="1"/>
  <c r="O2869" i="1"/>
  <c r="O2870" i="1"/>
  <c r="O2871" i="1"/>
  <c r="O2872" i="1"/>
  <c r="O2873" i="1"/>
  <c r="O2874" i="1"/>
  <c r="P2874" i="1" s="1"/>
  <c r="O2875" i="1"/>
  <c r="O2876" i="1"/>
  <c r="O2877" i="1"/>
  <c r="O2878" i="1"/>
  <c r="O2879" i="1"/>
  <c r="O2880" i="1"/>
  <c r="O2881" i="1"/>
  <c r="O2882" i="1"/>
  <c r="P2882" i="1" s="1"/>
  <c r="O2883" i="1"/>
  <c r="O2884" i="1"/>
  <c r="O2885" i="1"/>
  <c r="O2886" i="1"/>
  <c r="O2887" i="1"/>
  <c r="O2888" i="1"/>
  <c r="O2889" i="1"/>
  <c r="O2890" i="1"/>
  <c r="P2890" i="1" s="1"/>
  <c r="O2891" i="1"/>
  <c r="O2892" i="1"/>
  <c r="O2893" i="1"/>
  <c r="O2894" i="1"/>
  <c r="O2895" i="1"/>
  <c r="O2896" i="1"/>
  <c r="O2897" i="1"/>
  <c r="O2898" i="1"/>
  <c r="P2898" i="1" s="1"/>
  <c r="O2899" i="1"/>
  <c r="O2900" i="1"/>
  <c r="O2901" i="1"/>
  <c r="O2902" i="1"/>
  <c r="O2903" i="1"/>
  <c r="O2904" i="1"/>
  <c r="O2905" i="1"/>
  <c r="O2906" i="1"/>
  <c r="P2906" i="1" s="1"/>
  <c r="O2907" i="1"/>
  <c r="O2908" i="1"/>
  <c r="O2909" i="1"/>
  <c r="O2910" i="1"/>
  <c r="O2911" i="1"/>
  <c r="O2912" i="1"/>
  <c r="O2913" i="1"/>
  <c r="O2914" i="1"/>
  <c r="P2914" i="1" s="1"/>
  <c r="O2915" i="1"/>
  <c r="O2916" i="1"/>
  <c r="O2917" i="1"/>
  <c r="O2918" i="1"/>
  <c r="O2919" i="1"/>
  <c r="O2920" i="1"/>
  <c r="O2921" i="1"/>
  <c r="O2922" i="1"/>
  <c r="P2922" i="1" s="1"/>
  <c r="O2923" i="1"/>
  <c r="O2924" i="1"/>
  <c r="O2925" i="1"/>
  <c r="O2926" i="1"/>
  <c r="O2927" i="1"/>
  <c r="O2928" i="1"/>
  <c r="O2929" i="1"/>
  <c r="O2930" i="1"/>
  <c r="P2930" i="1" s="1"/>
  <c r="O2931" i="1"/>
  <c r="O2932" i="1"/>
  <c r="O2933" i="1"/>
  <c r="O2934" i="1"/>
  <c r="O2935" i="1"/>
  <c r="O2936" i="1"/>
  <c r="O2937" i="1"/>
  <c r="O2938" i="1"/>
  <c r="P2938" i="1" s="1"/>
  <c r="O2939" i="1"/>
  <c r="O2940" i="1"/>
  <c r="O2941" i="1"/>
  <c r="O2942" i="1"/>
  <c r="O2943" i="1"/>
  <c r="O2944" i="1"/>
  <c r="O2945" i="1"/>
  <c r="O2946" i="1"/>
  <c r="P2946" i="1" s="1"/>
  <c r="O2947" i="1"/>
  <c r="O2948" i="1"/>
  <c r="O2949" i="1"/>
  <c r="O2950" i="1"/>
  <c r="O2951" i="1"/>
  <c r="O2952" i="1"/>
  <c r="O2953" i="1"/>
  <c r="O2954" i="1"/>
  <c r="P2954" i="1" s="1"/>
  <c r="O2955" i="1"/>
  <c r="O2956" i="1"/>
  <c r="O2957" i="1"/>
  <c r="O2958" i="1"/>
  <c r="O2959" i="1"/>
  <c r="O2960" i="1"/>
  <c r="O2961" i="1"/>
  <c r="O2962" i="1"/>
  <c r="P2962" i="1" s="1"/>
  <c r="O2963" i="1"/>
  <c r="O2964" i="1"/>
  <c r="O2965" i="1"/>
  <c r="O2966" i="1"/>
  <c r="O2967" i="1"/>
  <c r="O2968" i="1"/>
  <c r="O2969" i="1"/>
  <c r="O2970" i="1"/>
  <c r="P2970" i="1" s="1"/>
  <c r="O2971" i="1"/>
  <c r="O2972" i="1"/>
  <c r="O2973" i="1"/>
  <c r="O2974" i="1"/>
  <c r="O2975" i="1"/>
  <c r="O2976" i="1"/>
  <c r="O2977" i="1"/>
  <c r="O2978" i="1"/>
  <c r="P2978" i="1" s="1"/>
  <c r="O2979" i="1"/>
  <c r="O2980" i="1"/>
  <c r="O2981" i="1"/>
  <c r="O2982" i="1"/>
  <c r="O2983" i="1"/>
  <c r="O2984" i="1"/>
  <c r="O2985" i="1"/>
  <c r="O2986" i="1"/>
  <c r="P2986" i="1" s="1"/>
  <c r="O2987" i="1"/>
  <c r="O2988" i="1"/>
  <c r="O2989" i="1"/>
  <c r="O2990" i="1"/>
  <c r="O2991" i="1"/>
  <c r="O2992" i="1"/>
  <c r="O2993" i="1"/>
  <c r="O2994" i="1"/>
  <c r="P2994" i="1" s="1"/>
  <c r="O2995" i="1"/>
  <c r="O2996" i="1"/>
  <c r="O2997" i="1"/>
  <c r="O2998" i="1"/>
  <c r="O2999" i="1"/>
  <c r="O3000" i="1"/>
  <c r="O3001" i="1"/>
  <c r="O3002" i="1"/>
  <c r="P3002" i="1" s="1"/>
  <c r="O3003" i="1"/>
  <c r="O3004" i="1"/>
  <c r="O3005" i="1"/>
  <c r="O3006" i="1"/>
  <c r="O3007" i="1"/>
  <c r="O3008" i="1"/>
  <c r="O3009" i="1"/>
  <c r="O3010" i="1"/>
  <c r="P3010" i="1" s="1"/>
  <c r="O3011" i="1"/>
  <c r="O3012" i="1"/>
  <c r="O3013" i="1"/>
  <c r="O3014" i="1"/>
  <c r="O3015" i="1"/>
  <c r="O3016" i="1"/>
  <c r="O3017" i="1"/>
  <c r="O3018" i="1"/>
  <c r="P3018" i="1" s="1"/>
  <c r="O3019" i="1"/>
  <c r="O3020" i="1"/>
  <c r="O3021" i="1"/>
  <c r="O3022" i="1"/>
  <c r="O3023" i="1"/>
  <c r="O3024" i="1"/>
  <c r="O3025" i="1"/>
  <c r="O3026" i="1"/>
  <c r="P3026" i="1" s="1"/>
  <c r="O3027" i="1"/>
  <c r="O3028" i="1"/>
  <c r="O3029" i="1"/>
  <c r="O3030" i="1"/>
  <c r="O3031" i="1"/>
  <c r="O3032" i="1"/>
  <c r="O3033" i="1"/>
  <c r="O3034" i="1"/>
  <c r="P3034" i="1" s="1"/>
  <c r="O3035" i="1"/>
  <c r="O3036" i="1"/>
  <c r="O3037" i="1"/>
  <c r="O3038" i="1"/>
  <c r="O3039" i="1"/>
  <c r="O3040" i="1"/>
  <c r="O3041" i="1"/>
  <c r="O3042" i="1"/>
  <c r="P3042" i="1" s="1"/>
  <c r="O3043" i="1"/>
  <c r="O3044" i="1"/>
  <c r="O3045" i="1"/>
  <c r="O3046" i="1"/>
  <c r="O3047" i="1"/>
  <c r="O3048" i="1"/>
  <c r="O3049" i="1"/>
  <c r="O3050" i="1"/>
  <c r="P3050" i="1" s="1"/>
  <c r="O3051" i="1"/>
  <c r="O3052" i="1"/>
  <c r="O3053" i="1"/>
  <c r="O3054" i="1"/>
  <c r="O3055" i="1"/>
  <c r="O3056" i="1"/>
  <c r="O3057" i="1"/>
  <c r="O3058" i="1"/>
  <c r="P3058" i="1" s="1"/>
  <c r="O3059" i="1"/>
  <c r="O3060" i="1"/>
  <c r="O3061" i="1"/>
  <c r="O3062" i="1"/>
  <c r="O3063" i="1"/>
  <c r="O3064" i="1"/>
  <c r="O3065" i="1"/>
  <c r="O3066" i="1"/>
  <c r="P3066" i="1" s="1"/>
  <c r="O3067" i="1"/>
  <c r="O3068" i="1"/>
  <c r="O3069" i="1"/>
  <c r="O3070" i="1"/>
  <c r="O3071" i="1"/>
  <c r="O3072" i="1"/>
  <c r="O3073" i="1"/>
  <c r="O3074" i="1"/>
  <c r="P3074" i="1" s="1"/>
  <c r="O3075" i="1"/>
  <c r="O3076" i="1"/>
  <c r="O3077" i="1"/>
  <c r="O3078" i="1"/>
  <c r="O3079" i="1"/>
  <c r="O3080" i="1"/>
  <c r="O3081" i="1"/>
  <c r="O3082" i="1"/>
  <c r="P3082" i="1" s="1"/>
  <c r="O3083" i="1"/>
  <c r="O3084" i="1"/>
  <c r="O3085" i="1"/>
  <c r="O3086" i="1"/>
  <c r="O3087" i="1"/>
  <c r="O3088" i="1"/>
  <c r="O3089" i="1"/>
  <c r="O3090" i="1"/>
  <c r="P3090" i="1" s="1"/>
  <c r="O3091" i="1"/>
  <c r="O3092" i="1"/>
  <c r="O3093" i="1"/>
  <c r="O3094" i="1"/>
  <c r="O3095" i="1"/>
  <c r="O3096" i="1"/>
  <c r="O3097" i="1"/>
  <c r="O3098" i="1"/>
  <c r="P3098" i="1" s="1"/>
  <c r="O3099" i="1"/>
  <c r="O3100" i="1"/>
  <c r="O3101" i="1"/>
  <c r="O3102" i="1"/>
  <c r="O3103" i="1"/>
  <c r="O3104" i="1"/>
  <c r="O3105" i="1"/>
  <c r="O3106" i="1"/>
  <c r="P3106" i="1" s="1"/>
  <c r="O3107" i="1"/>
  <c r="O3108" i="1"/>
  <c r="O3109" i="1"/>
  <c r="O3110" i="1"/>
  <c r="O3111" i="1"/>
  <c r="O3112" i="1"/>
  <c r="O3113" i="1"/>
  <c r="O3114" i="1"/>
  <c r="P3114" i="1" s="1"/>
  <c r="O3115" i="1"/>
  <c r="O3116" i="1"/>
  <c r="O3117" i="1"/>
  <c r="O3118" i="1"/>
  <c r="O3119" i="1"/>
  <c r="O3120" i="1"/>
  <c r="O3121" i="1"/>
  <c r="O3122" i="1"/>
  <c r="P3122" i="1" s="1"/>
  <c r="O3123" i="1"/>
  <c r="O3124" i="1"/>
  <c r="O3125" i="1"/>
  <c r="O3126" i="1"/>
  <c r="O3127" i="1"/>
  <c r="O3128" i="1"/>
  <c r="O3129" i="1"/>
  <c r="O3130" i="1"/>
  <c r="P3130" i="1" s="1"/>
  <c r="O3131" i="1"/>
  <c r="O3132" i="1"/>
  <c r="O3133" i="1"/>
  <c r="O3134" i="1"/>
  <c r="O3135" i="1"/>
  <c r="O3136" i="1"/>
  <c r="O3137" i="1"/>
  <c r="O3138" i="1"/>
  <c r="P3138" i="1" s="1"/>
  <c r="O3139" i="1"/>
  <c r="O3140" i="1"/>
  <c r="O3141" i="1"/>
  <c r="O3142" i="1"/>
  <c r="O3143" i="1"/>
  <c r="O3144" i="1"/>
  <c r="O3145" i="1"/>
  <c r="O3146" i="1"/>
  <c r="P3146" i="1" s="1"/>
  <c r="O3147" i="1"/>
  <c r="O3148" i="1"/>
  <c r="O3149" i="1"/>
  <c r="O3150" i="1"/>
  <c r="O3151" i="1"/>
  <c r="O3152" i="1"/>
  <c r="O3153" i="1"/>
  <c r="O3154" i="1"/>
  <c r="P3154" i="1" s="1"/>
  <c r="O3155" i="1"/>
  <c r="O3156" i="1"/>
  <c r="O3157" i="1"/>
  <c r="O3158" i="1"/>
  <c r="O3159" i="1"/>
  <c r="O3160" i="1"/>
  <c r="O3161" i="1"/>
  <c r="O3162" i="1"/>
  <c r="P3162" i="1" s="1"/>
  <c r="O3163" i="1"/>
  <c r="O3164" i="1"/>
  <c r="O3165" i="1"/>
  <c r="O3166" i="1"/>
  <c r="O3167" i="1"/>
  <c r="O3168" i="1"/>
  <c r="O3169" i="1"/>
  <c r="O3170" i="1"/>
  <c r="P3170" i="1" s="1"/>
  <c r="O3171" i="1"/>
  <c r="O3172" i="1"/>
  <c r="O3173" i="1"/>
  <c r="O3174" i="1"/>
  <c r="O3175" i="1"/>
  <c r="O3176" i="1"/>
  <c r="O3177" i="1"/>
  <c r="O3178" i="1"/>
  <c r="P3178" i="1" s="1"/>
  <c r="O3179" i="1"/>
  <c r="O3180" i="1"/>
  <c r="O3181" i="1"/>
  <c r="O3182" i="1"/>
  <c r="O3183" i="1"/>
  <c r="O3184" i="1"/>
  <c r="O3185" i="1"/>
  <c r="O3186" i="1"/>
  <c r="P3186" i="1" s="1"/>
  <c r="O3187" i="1"/>
  <c r="O3188" i="1"/>
  <c r="O3189" i="1"/>
  <c r="O3190" i="1"/>
  <c r="O3191" i="1"/>
  <c r="O3192" i="1"/>
  <c r="O3193" i="1"/>
  <c r="O3194" i="1"/>
  <c r="P3194" i="1" s="1"/>
  <c r="O3195" i="1"/>
  <c r="O3196" i="1"/>
  <c r="O3197" i="1"/>
  <c r="O3198" i="1"/>
  <c r="O3199" i="1"/>
  <c r="O3200" i="1"/>
  <c r="O3201" i="1"/>
  <c r="O3202" i="1"/>
  <c r="P3202" i="1" s="1"/>
  <c r="O3203" i="1"/>
  <c r="O3204" i="1"/>
  <c r="O3205" i="1"/>
  <c r="O3206" i="1"/>
  <c r="O3207" i="1"/>
  <c r="O3208" i="1"/>
  <c r="O3209" i="1"/>
  <c r="O3210" i="1"/>
  <c r="P3210" i="1" s="1"/>
  <c r="O3211" i="1"/>
  <c r="O3212" i="1"/>
  <c r="O3213" i="1"/>
  <c r="O3214" i="1"/>
  <c r="O3215" i="1"/>
  <c r="O3216" i="1"/>
  <c r="O3217" i="1"/>
  <c r="O3218" i="1"/>
  <c r="P3218" i="1" s="1"/>
  <c r="O3219" i="1"/>
  <c r="O3220" i="1"/>
  <c r="O3221" i="1"/>
  <c r="O3222" i="1"/>
  <c r="O3223" i="1"/>
  <c r="O3224" i="1"/>
  <c r="O3225" i="1"/>
  <c r="O3226" i="1"/>
  <c r="P3226" i="1" s="1"/>
  <c r="O3227" i="1"/>
  <c r="O3228" i="1"/>
  <c r="O3229" i="1"/>
  <c r="O3230" i="1"/>
  <c r="O3231" i="1"/>
  <c r="O3232" i="1"/>
  <c r="O3233" i="1"/>
  <c r="O3234" i="1"/>
  <c r="P3234" i="1" s="1"/>
  <c r="O3235" i="1"/>
  <c r="O3236" i="1"/>
  <c r="O3237" i="1"/>
  <c r="O3238" i="1"/>
  <c r="O3239" i="1"/>
  <c r="O3240" i="1"/>
  <c r="O3241" i="1"/>
  <c r="O3242" i="1"/>
  <c r="P3242" i="1" s="1"/>
  <c r="O3243" i="1"/>
  <c r="O3244" i="1"/>
  <c r="O3245" i="1"/>
  <c r="O3246" i="1"/>
  <c r="O3247" i="1"/>
  <c r="O3248" i="1"/>
  <c r="O3249" i="1"/>
  <c r="O3250" i="1"/>
  <c r="P3250" i="1" s="1"/>
  <c r="O3251" i="1"/>
  <c r="O3252" i="1"/>
  <c r="O3253" i="1"/>
  <c r="O3254" i="1"/>
  <c r="O3255" i="1"/>
  <c r="O3256" i="1"/>
  <c r="O3257" i="1"/>
  <c r="O3258" i="1"/>
  <c r="P3258" i="1" s="1"/>
  <c r="O3259" i="1"/>
  <c r="O3260" i="1"/>
  <c r="O3261" i="1"/>
  <c r="O3262" i="1"/>
  <c r="O3263" i="1"/>
  <c r="O3264" i="1"/>
  <c r="O3265" i="1"/>
  <c r="O3266" i="1"/>
  <c r="P3266" i="1" s="1"/>
  <c r="O3267" i="1"/>
  <c r="O3268" i="1"/>
  <c r="O3269" i="1"/>
  <c r="O3270" i="1"/>
  <c r="O3271" i="1"/>
  <c r="O3272" i="1"/>
  <c r="O3273" i="1"/>
  <c r="O3274" i="1"/>
  <c r="P3274" i="1" s="1"/>
  <c r="O3275" i="1"/>
  <c r="O3276" i="1"/>
  <c r="O3277" i="1"/>
  <c r="O3278" i="1"/>
  <c r="O3279" i="1"/>
  <c r="O3280" i="1"/>
  <c r="O3281" i="1"/>
  <c r="O3282" i="1"/>
  <c r="P3282" i="1" s="1"/>
  <c r="O3283" i="1"/>
  <c r="O3284" i="1"/>
  <c r="O3285" i="1"/>
  <c r="O3286" i="1"/>
  <c r="O3287" i="1"/>
  <c r="O3288" i="1"/>
  <c r="O3289" i="1"/>
  <c r="O3290" i="1"/>
  <c r="P3290" i="1" s="1"/>
  <c r="O3291" i="1"/>
  <c r="O3292" i="1"/>
  <c r="O3293" i="1"/>
  <c r="O3294" i="1"/>
  <c r="O3295" i="1"/>
  <c r="O3296" i="1"/>
  <c r="O3297" i="1"/>
  <c r="O3298" i="1"/>
  <c r="P3298" i="1" s="1"/>
  <c r="O3299" i="1"/>
  <c r="O3300" i="1"/>
  <c r="O3301" i="1"/>
  <c r="O3302" i="1"/>
  <c r="O3303" i="1"/>
  <c r="O3304" i="1"/>
  <c r="O3305" i="1"/>
  <c r="O3306" i="1"/>
  <c r="P3306" i="1" s="1"/>
  <c r="O3307" i="1"/>
  <c r="O3308" i="1"/>
  <c r="O3309" i="1"/>
  <c r="O3310" i="1"/>
  <c r="O3311" i="1"/>
  <c r="O3312" i="1"/>
  <c r="O3313" i="1"/>
  <c r="O3314" i="1"/>
  <c r="P3314" i="1" s="1"/>
  <c r="O3315" i="1"/>
  <c r="O3316" i="1"/>
  <c r="O3317" i="1"/>
  <c r="O3318" i="1"/>
  <c r="O3319" i="1"/>
  <c r="O3320" i="1"/>
  <c r="O3321" i="1"/>
  <c r="O3322" i="1"/>
  <c r="P3322" i="1" s="1"/>
  <c r="O3323" i="1"/>
  <c r="O3324" i="1"/>
  <c r="O3325" i="1"/>
  <c r="O3326" i="1"/>
  <c r="O3327" i="1"/>
  <c r="O3328" i="1"/>
  <c r="O3329" i="1"/>
  <c r="O3330" i="1"/>
  <c r="P3330" i="1" s="1"/>
  <c r="O3331" i="1"/>
  <c r="O3332" i="1"/>
  <c r="O3333" i="1"/>
  <c r="O3334" i="1"/>
  <c r="O3335" i="1"/>
  <c r="O3336" i="1"/>
  <c r="O3337" i="1"/>
  <c r="O3338" i="1"/>
  <c r="P3338" i="1" s="1"/>
  <c r="O3339" i="1"/>
  <c r="O3340" i="1"/>
  <c r="O3341" i="1"/>
  <c r="O3342" i="1"/>
  <c r="O3343" i="1"/>
  <c r="O3344" i="1"/>
  <c r="O3345" i="1"/>
  <c r="O3346" i="1"/>
  <c r="P3346" i="1" s="1"/>
  <c r="O3347" i="1"/>
  <c r="O3348" i="1"/>
  <c r="O3349" i="1"/>
  <c r="O3350" i="1"/>
  <c r="O3351" i="1"/>
  <c r="O3352" i="1"/>
  <c r="O3353" i="1"/>
  <c r="O3354" i="1"/>
  <c r="P3354" i="1" s="1"/>
  <c r="O3355" i="1"/>
  <c r="O3356" i="1"/>
  <c r="O3357" i="1"/>
  <c r="O3358" i="1"/>
  <c r="O3359" i="1"/>
  <c r="O3360" i="1"/>
  <c r="O3361" i="1"/>
  <c r="O3362" i="1"/>
  <c r="P3362" i="1" s="1"/>
  <c r="O3363" i="1"/>
  <c r="O3364" i="1"/>
  <c r="O3365" i="1"/>
  <c r="O3366" i="1"/>
  <c r="O3367" i="1"/>
  <c r="O3368" i="1"/>
  <c r="O3369" i="1"/>
  <c r="O3370" i="1"/>
  <c r="P3370" i="1" s="1"/>
  <c r="O3371" i="1"/>
  <c r="O3372" i="1"/>
  <c r="O3373" i="1"/>
  <c r="O3374" i="1"/>
  <c r="O3375" i="1"/>
  <c r="O3376" i="1"/>
  <c r="O3377" i="1"/>
  <c r="O3378" i="1"/>
  <c r="P3378" i="1" s="1"/>
  <c r="O3379" i="1"/>
  <c r="O3380" i="1"/>
  <c r="O3381" i="1"/>
  <c r="O3382" i="1"/>
  <c r="O3383" i="1"/>
  <c r="O3384" i="1"/>
  <c r="O3385" i="1"/>
  <c r="O3386" i="1"/>
  <c r="P3386" i="1" s="1"/>
  <c r="O3387" i="1"/>
  <c r="O3388" i="1"/>
  <c r="O3389" i="1"/>
  <c r="O3390" i="1"/>
  <c r="O3391" i="1"/>
  <c r="O3392" i="1"/>
  <c r="O3393" i="1"/>
  <c r="O3394" i="1"/>
  <c r="P3394" i="1" s="1"/>
  <c r="O3395" i="1"/>
  <c r="O3396" i="1"/>
  <c r="O3397" i="1"/>
  <c r="O3398" i="1"/>
  <c r="O3399" i="1"/>
  <c r="O3400" i="1"/>
  <c r="O3401" i="1"/>
  <c r="O3402" i="1"/>
  <c r="P3402" i="1" s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/>
  <c r="P4" i="1"/>
  <c r="P5" i="1"/>
  <c r="P6" i="1"/>
  <c r="P7" i="1"/>
  <c r="P8" i="1"/>
  <c r="P9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1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9" i="1"/>
  <c r="P60" i="1"/>
  <c r="P61" i="1"/>
  <c r="P62" i="1"/>
  <c r="P63" i="1"/>
  <c r="P64" i="1"/>
  <c r="P65" i="1"/>
  <c r="P67" i="1"/>
  <c r="P68" i="1"/>
  <c r="P69" i="1"/>
  <c r="P70" i="1"/>
  <c r="P71" i="1"/>
  <c r="P72" i="1"/>
  <c r="P73" i="1"/>
  <c r="P75" i="1"/>
  <c r="P76" i="1"/>
  <c r="P77" i="1"/>
  <c r="P78" i="1"/>
  <c r="P79" i="1"/>
  <c r="P80" i="1"/>
  <c r="P81" i="1"/>
  <c r="P83" i="1"/>
  <c r="P84" i="1"/>
  <c r="P85" i="1"/>
  <c r="P86" i="1"/>
  <c r="P87" i="1"/>
  <c r="P88" i="1"/>
  <c r="P89" i="1"/>
  <c r="P91" i="1"/>
  <c r="P92" i="1"/>
  <c r="P93" i="1"/>
  <c r="P94" i="1"/>
  <c r="P95" i="1"/>
  <c r="P96" i="1"/>
  <c r="P97" i="1"/>
  <c r="P99" i="1"/>
  <c r="P100" i="1"/>
  <c r="P101" i="1"/>
  <c r="P102" i="1"/>
  <c r="P103" i="1"/>
  <c r="P104" i="1"/>
  <c r="P105" i="1"/>
  <c r="P107" i="1"/>
  <c r="P108" i="1"/>
  <c r="P109" i="1"/>
  <c r="P110" i="1"/>
  <c r="P111" i="1"/>
  <c r="P112" i="1"/>
  <c r="P113" i="1"/>
  <c r="P115" i="1"/>
  <c r="P116" i="1"/>
  <c r="P117" i="1"/>
  <c r="P118" i="1"/>
  <c r="P119" i="1"/>
  <c r="P120" i="1"/>
  <c r="P121" i="1"/>
  <c r="P123" i="1"/>
  <c r="P124" i="1"/>
  <c r="P125" i="1"/>
  <c r="P126" i="1"/>
  <c r="P127" i="1"/>
  <c r="P128" i="1"/>
  <c r="P129" i="1"/>
  <c r="P131" i="1"/>
  <c r="P132" i="1"/>
  <c r="P133" i="1"/>
  <c r="P134" i="1"/>
  <c r="P135" i="1"/>
  <c r="P136" i="1"/>
  <c r="P137" i="1"/>
  <c r="P139" i="1"/>
  <c r="P140" i="1"/>
  <c r="P141" i="1"/>
  <c r="P142" i="1"/>
  <c r="P143" i="1"/>
  <c r="P144" i="1"/>
  <c r="P145" i="1"/>
  <c r="P147" i="1"/>
  <c r="P148" i="1"/>
  <c r="P149" i="1"/>
  <c r="P150" i="1"/>
  <c r="P151" i="1"/>
  <c r="P152" i="1"/>
  <c r="P153" i="1"/>
  <c r="P155" i="1"/>
  <c r="P156" i="1"/>
  <c r="P157" i="1"/>
  <c r="P158" i="1"/>
  <c r="P159" i="1"/>
  <c r="P160" i="1"/>
  <c r="P161" i="1"/>
  <c r="P163" i="1"/>
  <c r="P164" i="1"/>
  <c r="P165" i="1"/>
  <c r="P166" i="1"/>
  <c r="P167" i="1"/>
  <c r="P168" i="1"/>
  <c r="P169" i="1"/>
  <c r="P171" i="1"/>
  <c r="P172" i="1"/>
  <c r="P173" i="1"/>
  <c r="P174" i="1"/>
  <c r="P175" i="1"/>
  <c r="P176" i="1"/>
  <c r="P177" i="1"/>
  <c r="P179" i="1"/>
  <c r="P180" i="1"/>
  <c r="P181" i="1"/>
  <c r="P182" i="1"/>
  <c r="P183" i="1"/>
  <c r="P184" i="1"/>
  <c r="P185" i="1"/>
  <c r="P187" i="1"/>
  <c r="P188" i="1"/>
  <c r="P189" i="1"/>
  <c r="P190" i="1"/>
  <c r="P191" i="1"/>
  <c r="P192" i="1"/>
  <c r="P193" i="1"/>
  <c r="P195" i="1"/>
  <c r="P196" i="1"/>
  <c r="P197" i="1"/>
  <c r="P198" i="1"/>
  <c r="P199" i="1"/>
  <c r="P200" i="1"/>
  <c r="P201" i="1"/>
  <c r="P203" i="1"/>
  <c r="P204" i="1"/>
  <c r="P205" i="1"/>
  <c r="P206" i="1"/>
  <c r="P207" i="1"/>
  <c r="P208" i="1"/>
  <c r="P209" i="1"/>
  <c r="P211" i="1"/>
  <c r="P212" i="1"/>
  <c r="P213" i="1"/>
  <c r="P214" i="1"/>
  <c r="P215" i="1"/>
  <c r="P216" i="1"/>
  <c r="P217" i="1"/>
  <c r="P219" i="1"/>
  <c r="P220" i="1"/>
  <c r="P221" i="1"/>
  <c r="P222" i="1"/>
  <c r="P223" i="1"/>
  <c r="P224" i="1"/>
  <c r="P225" i="1"/>
  <c r="P227" i="1"/>
  <c r="P228" i="1"/>
  <c r="P229" i="1"/>
  <c r="P230" i="1"/>
  <c r="P231" i="1"/>
  <c r="P232" i="1"/>
  <c r="P233" i="1"/>
  <c r="P235" i="1"/>
  <c r="P236" i="1"/>
  <c r="P237" i="1"/>
  <c r="P238" i="1"/>
  <c r="P239" i="1"/>
  <c r="P240" i="1"/>
  <c r="P241" i="1"/>
  <c r="P243" i="1"/>
  <c r="P244" i="1"/>
  <c r="P245" i="1"/>
  <c r="P246" i="1"/>
  <c r="P247" i="1"/>
  <c r="P248" i="1"/>
  <c r="P249" i="1"/>
  <c r="P251" i="1"/>
  <c r="P252" i="1"/>
  <c r="P253" i="1"/>
  <c r="P254" i="1"/>
  <c r="P255" i="1"/>
  <c r="P256" i="1"/>
  <c r="P257" i="1"/>
  <c r="P259" i="1"/>
  <c r="P260" i="1"/>
  <c r="P261" i="1"/>
  <c r="P262" i="1"/>
  <c r="P263" i="1"/>
  <c r="P264" i="1"/>
  <c r="P265" i="1"/>
  <c r="P267" i="1"/>
  <c r="P268" i="1"/>
  <c r="P269" i="1"/>
  <c r="P270" i="1"/>
  <c r="P271" i="1"/>
  <c r="P272" i="1"/>
  <c r="P273" i="1"/>
  <c r="P275" i="1"/>
  <c r="P276" i="1"/>
  <c r="P277" i="1"/>
  <c r="P278" i="1"/>
  <c r="P279" i="1"/>
  <c r="P280" i="1"/>
  <c r="P281" i="1"/>
  <c r="P283" i="1"/>
  <c r="P284" i="1"/>
  <c r="P285" i="1"/>
  <c r="P286" i="1"/>
  <c r="P287" i="1"/>
  <c r="P288" i="1"/>
  <c r="P289" i="1"/>
  <c r="P291" i="1"/>
  <c r="P292" i="1"/>
  <c r="P293" i="1"/>
  <c r="P294" i="1"/>
  <c r="P295" i="1"/>
  <c r="P296" i="1"/>
  <c r="P297" i="1"/>
  <c r="P299" i="1"/>
  <c r="P300" i="1"/>
  <c r="P301" i="1"/>
  <c r="P302" i="1"/>
  <c r="P303" i="1"/>
  <c r="P304" i="1"/>
  <c r="P305" i="1"/>
  <c r="P307" i="1"/>
  <c r="P308" i="1"/>
  <c r="P309" i="1"/>
  <c r="P310" i="1"/>
  <c r="P311" i="1"/>
  <c r="P312" i="1"/>
  <c r="P313" i="1"/>
  <c r="P315" i="1"/>
  <c r="P316" i="1"/>
  <c r="P317" i="1"/>
  <c r="P318" i="1"/>
  <c r="P319" i="1"/>
  <c r="P320" i="1"/>
  <c r="P321" i="1"/>
  <c r="P323" i="1"/>
  <c r="P324" i="1"/>
  <c r="P325" i="1"/>
  <c r="P326" i="1"/>
  <c r="P327" i="1"/>
  <c r="P328" i="1"/>
  <c r="P329" i="1"/>
  <c r="P331" i="1"/>
  <c r="P332" i="1"/>
  <c r="P333" i="1"/>
  <c r="P334" i="1"/>
  <c r="P335" i="1"/>
  <c r="P336" i="1"/>
  <c r="P337" i="1"/>
  <c r="P339" i="1"/>
  <c r="P340" i="1"/>
  <c r="P341" i="1"/>
  <c r="P342" i="1"/>
  <c r="P343" i="1"/>
  <c r="P344" i="1"/>
  <c r="P345" i="1"/>
  <c r="P347" i="1"/>
  <c r="P348" i="1"/>
  <c r="P349" i="1"/>
  <c r="P350" i="1"/>
  <c r="P351" i="1"/>
  <c r="P352" i="1"/>
  <c r="P353" i="1"/>
  <c r="P355" i="1"/>
  <c r="P356" i="1"/>
  <c r="P357" i="1"/>
  <c r="P358" i="1"/>
  <c r="P359" i="1"/>
  <c r="P360" i="1"/>
  <c r="P361" i="1"/>
  <c r="P363" i="1"/>
  <c r="P364" i="1"/>
  <c r="P365" i="1"/>
  <c r="P366" i="1"/>
  <c r="P367" i="1"/>
  <c r="P368" i="1"/>
  <c r="P369" i="1"/>
  <c r="P371" i="1"/>
  <c r="P372" i="1"/>
  <c r="P373" i="1"/>
  <c r="P374" i="1"/>
  <c r="P375" i="1"/>
  <c r="P376" i="1"/>
  <c r="P377" i="1"/>
  <c r="P379" i="1"/>
  <c r="P380" i="1"/>
  <c r="P381" i="1"/>
  <c r="P382" i="1"/>
  <c r="P383" i="1"/>
  <c r="P384" i="1"/>
  <c r="P385" i="1"/>
  <c r="P387" i="1"/>
  <c r="P388" i="1"/>
  <c r="P389" i="1"/>
  <c r="P390" i="1"/>
  <c r="P391" i="1"/>
  <c r="P392" i="1"/>
  <c r="P393" i="1"/>
  <c r="P395" i="1"/>
  <c r="P396" i="1"/>
  <c r="P397" i="1"/>
  <c r="P398" i="1"/>
  <c r="P399" i="1"/>
  <c r="P400" i="1"/>
  <c r="P401" i="1"/>
  <c r="P403" i="1"/>
  <c r="P404" i="1"/>
  <c r="P405" i="1"/>
  <c r="P406" i="1"/>
  <c r="P407" i="1"/>
  <c r="P408" i="1"/>
  <c r="P409" i="1"/>
  <c r="P411" i="1"/>
  <c r="P412" i="1"/>
  <c r="P413" i="1"/>
  <c r="P414" i="1"/>
  <c r="P415" i="1"/>
  <c r="P416" i="1"/>
  <c r="P417" i="1"/>
  <c r="P419" i="1"/>
  <c r="P420" i="1"/>
  <c r="P421" i="1"/>
  <c r="P422" i="1"/>
  <c r="P423" i="1"/>
  <c r="P424" i="1"/>
  <c r="P425" i="1"/>
  <c r="P427" i="1"/>
  <c r="P428" i="1"/>
  <c r="P429" i="1"/>
  <c r="P430" i="1"/>
  <c r="P431" i="1"/>
  <c r="P432" i="1"/>
  <c r="P433" i="1"/>
  <c r="P435" i="1"/>
  <c r="P436" i="1"/>
  <c r="P437" i="1"/>
  <c r="P438" i="1"/>
  <c r="P439" i="1"/>
  <c r="P440" i="1"/>
  <c r="P441" i="1"/>
  <c r="P443" i="1"/>
  <c r="P444" i="1"/>
  <c r="P445" i="1"/>
  <c r="P446" i="1"/>
  <c r="P447" i="1"/>
  <c r="P448" i="1"/>
  <c r="P449" i="1"/>
  <c r="P451" i="1"/>
  <c r="P452" i="1"/>
  <c r="P453" i="1"/>
  <c r="P454" i="1"/>
  <c r="P455" i="1"/>
  <c r="P456" i="1"/>
  <c r="P457" i="1"/>
  <c r="P459" i="1"/>
  <c r="P460" i="1"/>
  <c r="P461" i="1"/>
  <c r="P462" i="1"/>
  <c r="P463" i="1"/>
  <c r="P464" i="1"/>
  <c r="P465" i="1"/>
  <c r="P467" i="1"/>
  <c r="P468" i="1"/>
  <c r="P469" i="1"/>
  <c r="P470" i="1"/>
  <c r="P471" i="1"/>
  <c r="P472" i="1"/>
  <c r="P473" i="1"/>
  <c r="P475" i="1"/>
  <c r="P476" i="1"/>
  <c r="P477" i="1"/>
  <c r="P478" i="1"/>
  <c r="P479" i="1"/>
  <c r="P480" i="1"/>
  <c r="P481" i="1"/>
  <c r="P483" i="1"/>
  <c r="P484" i="1"/>
  <c r="P485" i="1"/>
  <c r="P486" i="1"/>
  <c r="P487" i="1"/>
  <c r="P488" i="1"/>
  <c r="P489" i="1"/>
  <c r="P491" i="1"/>
  <c r="P492" i="1"/>
  <c r="P493" i="1"/>
  <c r="P494" i="1"/>
  <c r="P495" i="1"/>
  <c r="P496" i="1"/>
  <c r="P497" i="1"/>
  <c r="P499" i="1"/>
  <c r="P500" i="1"/>
  <c r="P501" i="1"/>
  <c r="P502" i="1"/>
  <c r="P503" i="1"/>
  <c r="P504" i="1"/>
  <c r="P505" i="1"/>
  <c r="P507" i="1"/>
  <c r="P508" i="1"/>
  <c r="P509" i="1"/>
  <c r="P510" i="1"/>
  <c r="P511" i="1"/>
  <c r="P512" i="1"/>
  <c r="P513" i="1"/>
  <c r="P515" i="1"/>
  <c r="P516" i="1"/>
  <c r="P517" i="1"/>
  <c r="P518" i="1"/>
  <c r="P519" i="1"/>
  <c r="P520" i="1"/>
  <c r="P521" i="1"/>
  <c r="P523" i="1"/>
  <c r="P524" i="1"/>
  <c r="P525" i="1"/>
  <c r="P526" i="1"/>
  <c r="P527" i="1"/>
  <c r="P528" i="1"/>
  <c r="P529" i="1"/>
  <c r="P531" i="1"/>
  <c r="P532" i="1"/>
  <c r="P533" i="1"/>
  <c r="P534" i="1"/>
  <c r="P535" i="1"/>
  <c r="P536" i="1"/>
  <c r="P537" i="1"/>
  <c r="P539" i="1"/>
  <c r="P540" i="1"/>
  <c r="P541" i="1"/>
  <c r="P542" i="1"/>
  <c r="P543" i="1"/>
  <c r="P544" i="1"/>
  <c r="P545" i="1"/>
  <c r="P547" i="1"/>
  <c r="P548" i="1"/>
  <c r="P549" i="1"/>
  <c r="P550" i="1"/>
  <c r="P551" i="1"/>
  <c r="P552" i="1"/>
  <c r="P553" i="1"/>
  <c r="P555" i="1"/>
  <c r="P556" i="1"/>
  <c r="P557" i="1"/>
  <c r="P558" i="1"/>
  <c r="P559" i="1"/>
  <c r="P560" i="1"/>
  <c r="P561" i="1"/>
  <c r="P563" i="1"/>
  <c r="P564" i="1"/>
  <c r="P565" i="1"/>
  <c r="P566" i="1"/>
  <c r="P567" i="1"/>
  <c r="P568" i="1"/>
  <c r="P569" i="1"/>
  <c r="P571" i="1"/>
  <c r="P572" i="1"/>
  <c r="P573" i="1"/>
  <c r="P574" i="1"/>
  <c r="P575" i="1"/>
  <c r="P576" i="1"/>
  <c r="P577" i="1"/>
  <c r="P579" i="1"/>
  <c r="P580" i="1"/>
  <c r="P581" i="1"/>
  <c r="P582" i="1"/>
  <c r="P583" i="1"/>
  <c r="P584" i="1"/>
  <c r="P585" i="1"/>
  <c r="P587" i="1"/>
  <c r="P588" i="1"/>
  <c r="P589" i="1"/>
  <c r="P590" i="1"/>
  <c r="P591" i="1"/>
  <c r="P592" i="1"/>
  <c r="P593" i="1"/>
  <c r="P595" i="1"/>
  <c r="P596" i="1"/>
  <c r="P597" i="1"/>
  <c r="P598" i="1"/>
  <c r="P599" i="1"/>
  <c r="P600" i="1"/>
  <c r="P601" i="1"/>
  <c r="P603" i="1"/>
  <c r="P604" i="1"/>
  <c r="P605" i="1"/>
  <c r="P606" i="1"/>
  <c r="P607" i="1"/>
  <c r="P608" i="1"/>
  <c r="P609" i="1"/>
  <c r="P611" i="1"/>
  <c r="P612" i="1"/>
  <c r="P613" i="1"/>
  <c r="P614" i="1"/>
  <c r="P615" i="1"/>
  <c r="P616" i="1"/>
  <c r="P617" i="1"/>
  <c r="P619" i="1"/>
  <c r="P620" i="1"/>
  <c r="P621" i="1"/>
  <c r="P622" i="1"/>
  <c r="P623" i="1"/>
  <c r="P624" i="1"/>
  <c r="P625" i="1"/>
  <c r="P627" i="1"/>
  <c r="P628" i="1"/>
  <c r="P629" i="1"/>
  <c r="P630" i="1"/>
  <c r="P631" i="1"/>
  <c r="P632" i="1"/>
  <c r="P633" i="1"/>
  <c r="P635" i="1"/>
  <c r="P636" i="1"/>
  <c r="P637" i="1"/>
  <c r="P638" i="1"/>
  <c r="P639" i="1"/>
  <c r="P640" i="1"/>
  <c r="P641" i="1"/>
  <c r="P643" i="1"/>
  <c r="P644" i="1"/>
  <c r="P645" i="1"/>
  <c r="P646" i="1"/>
  <c r="P647" i="1"/>
  <c r="P648" i="1"/>
  <c r="P649" i="1"/>
  <c r="P651" i="1"/>
  <c r="P652" i="1"/>
  <c r="P653" i="1"/>
  <c r="P654" i="1"/>
  <c r="P655" i="1"/>
  <c r="P656" i="1"/>
  <c r="P657" i="1"/>
  <c r="P659" i="1"/>
  <c r="P660" i="1"/>
  <c r="P661" i="1"/>
  <c r="P662" i="1"/>
  <c r="P663" i="1"/>
  <c r="P664" i="1"/>
  <c r="P665" i="1"/>
  <c r="P667" i="1"/>
  <c r="P668" i="1"/>
  <c r="P669" i="1"/>
  <c r="P670" i="1"/>
  <c r="P671" i="1"/>
  <c r="P672" i="1"/>
  <c r="P673" i="1"/>
  <c r="P675" i="1"/>
  <c r="P676" i="1"/>
  <c r="P677" i="1"/>
  <c r="P678" i="1"/>
  <c r="P679" i="1"/>
  <c r="P680" i="1"/>
  <c r="P681" i="1"/>
  <c r="P683" i="1"/>
  <c r="P684" i="1"/>
  <c r="P685" i="1"/>
  <c r="P686" i="1"/>
  <c r="P687" i="1"/>
  <c r="P688" i="1"/>
  <c r="P689" i="1"/>
  <c r="P691" i="1"/>
  <c r="P692" i="1"/>
  <c r="P693" i="1"/>
  <c r="P694" i="1"/>
  <c r="P695" i="1"/>
  <c r="P696" i="1"/>
  <c r="P697" i="1"/>
  <c r="P699" i="1"/>
  <c r="P700" i="1"/>
  <c r="P701" i="1"/>
  <c r="P702" i="1"/>
  <c r="P703" i="1"/>
  <c r="P704" i="1"/>
  <c r="P705" i="1"/>
  <c r="P707" i="1"/>
  <c r="P708" i="1"/>
  <c r="P709" i="1"/>
  <c r="P710" i="1"/>
  <c r="P711" i="1"/>
  <c r="P712" i="1"/>
  <c r="P713" i="1"/>
  <c r="P715" i="1"/>
  <c r="P716" i="1"/>
  <c r="P717" i="1"/>
  <c r="P718" i="1"/>
  <c r="P719" i="1"/>
  <c r="P720" i="1"/>
  <c r="P721" i="1"/>
  <c r="P723" i="1"/>
  <c r="P724" i="1"/>
  <c r="P725" i="1"/>
  <c r="P726" i="1"/>
  <c r="P727" i="1"/>
  <c r="P728" i="1"/>
  <c r="P729" i="1"/>
  <c r="P731" i="1"/>
  <c r="P732" i="1"/>
  <c r="P733" i="1"/>
  <c r="P734" i="1"/>
  <c r="P735" i="1"/>
  <c r="P736" i="1"/>
  <c r="P737" i="1"/>
  <c r="P739" i="1"/>
  <c r="P740" i="1"/>
  <c r="P741" i="1"/>
  <c r="P742" i="1"/>
  <c r="P743" i="1"/>
  <c r="P744" i="1"/>
  <c r="P745" i="1"/>
  <c r="P747" i="1"/>
  <c r="P748" i="1"/>
  <c r="P749" i="1"/>
  <c r="P750" i="1"/>
  <c r="P751" i="1"/>
  <c r="P752" i="1"/>
  <c r="P753" i="1"/>
  <c r="P755" i="1"/>
  <c r="P756" i="1"/>
  <c r="P757" i="1"/>
  <c r="P758" i="1"/>
  <c r="P759" i="1"/>
  <c r="P760" i="1"/>
  <c r="P761" i="1"/>
  <c r="P763" i="1"/>
  <c r="P764" i="1"/>
  <c r="P765" i="1"/>
  <c r="P766" i="1"/>
  <c r="P767" i="1"/>
  <c r="P768" i="1"/>
  <c r="P769" i="1"/>
  <c r="P771" i="1"/>
  <c r="P772" i="1"/>
  <c r="P773" i="1"/>
  <c r="P774" i="1"/>
  <c r="P775" i="1"/>
  <c r="P776" i="1"/>
  <c r="P777" i="1"/>
  <c r="P779" i="1"/>
  <c r="P780" i="1"/>
  <c r="P781" i="1"/>
  <c r="P782" i="1"/>
  <c r="P783" i="1"/>
  <c r="P784" i="1"/>
  <c r="P785" i="1"/>
  <c r="P787" i="1"/>
  <c r="P788" i="1"/>
  <c r="P789" i="1"/>
  <c r="P790" i="1"/>
  <c r="P791" i="1"/>
  <c r="P792" i="1"/>
  <c r="P793" i="1"/>
  <c r="P795" i="1"/>
  <c r="P796" i="1"/>
  <c r="P797" i="1"/>
  <c r="P798" i="1"/>
  <c r="P799" i="1"/>
  <c r="P800" i="1"/>
  <c r="P801" i="1"/>
  <c r="P803" i="1"/>
  <c r="P804" i="1"/>
  <c r="P805" i="1"/>
  <c r="P806" i="1"/>
  <c r="P807" i="1"/>
  <c r="P808" i="1"/>
  <c r="P809" i="1"/>
  <c r="P811" i="1"/>
  <c r="P812" i="1"/>
  <c r="P813" i="1"/>
  <c r="P814" i="1"/>
  <c r="P815" i="1"/>
  <c r="P816" i="1"/>
  <c r="P817" i="1"/>
  <c r="P819" i="1"/>
  <c r="P820" i="1"/>
  <c r="P821" i="1"/>
  <c r="P822" i="1"/>
  <c r="P823" i="1"/>
  <c r="P824" i="1"/>
  <c r="P825" i="1"/>
  <c r="P827" i="1"/>
  <c r="P828" i="1"/>
  <c r="P829" i="1"/>
  <c r="P830" i="1"/>
  <c r="P831" i="1"/>
  <c r="P832" i="1"/>
  <c r="P833" i="1"/>
  <c r="P835" i="1"/>
  <c r="P836" i="1"/>
  <c r="P837" i="1"/>
  <c r="P838" i="1"/>
  <c r="P839" i="1"/>
  <c r="P840" i="1"/>
  <c r="P841" i="1"/>
  <c r="P843" i="1"/>
  <c r="P844" i="1"/>
  <c r="P845" i="1"/>
  <c r="P846" i="1"/>
  <c r="P847" i="1"/>
  <c r="P848" i="1"/>
  <c r="P849" i="1"/>
  <c r="P851" i="1"/>
  <c r="P852" i="1"/>
  <c r="P853" i="1"/>
  <c r="P854" i="1"/>
  <c r="P855" i="1"/>
  <c r="P856" i="1"/>
  <c r="P857" i="1"/>
  <c r="P859" i="1"/>
  <c r="P860" i="1"/>
  <c r="P861" i="1"/>
  <c r="P862" i="1"/>
  <c r="P863" i="1"/>
  <c r="P864" i="1"/>
  <c r="P865" i="1"/>
  <c r="P867" i="1"/>
  <c r="P868" i="1"/>
  <c r="P869" i="1"/>
  <c r="P870" i="1"/>
  <c r="P871" i="1"/>
  <c r="P872" i="1"/>
  <c r="P873" i="1"/>
  <c r="P875" i="1"/>
  <c r="P876" i="1"/>
  <c r="P877" i="1"/>
  <c r="P878" i="1"/>
  <c r="P879" i="1"/>
  <c r="P880" i="1"/>
  <c r="P881" i="1"/>
  <c r="P883" i="1"/>
  <c r="P884" i="1"/>
  <c r="P885" i="1"/>
  <c r="P886" i="1"/>
  <c r="P887" i="1"/>
  <c r="P888" i="1"/>
  <c r="P889" i="1"/>
  <c r="P891" i="1"/>
  <c r="P892" i="1"/>
  <c r="P893" i="1"/>
  <c r="P894" i="1"/>
  <c r="P895" i="1"/>
  <c r="P896" i="1"/>
  <c r="P897" i="1"/>
  <c r="P899" i="1"/>
  <c r="P900" i="1"/>
  <c r="P901" i="1"/>
  <c r="P902" i="1"/>
  <c r="P903" i="1"/>
  <c r="P904" i="1"/>
  <c r="P905" i="1"/>
  <c r="P907" i="1"/>
  <c r="P908" i="1"/>
  <c r="P909" i="1"/>
  <c r="P910" i="1"/>
  <c r="P911" i="1"/>
  <c r="P912" i="1"/>
  <c r="P913" i="1"/>
  <c r="P915" i="1"/>
  <c r="P916" i="1"/>
  <c r="P917" i="1"/>
  <c r="P918" i="1"/>
  <c r="P919" i="1"/>
  <c r="P920" i="1"/>
  <c r="P921" i="1"/>
  <c r="P923" i="1"/>
  <c r="P924" i="1"/>
  <c r="P925" i="1"/>
  <c r="P926" i="1"/>
  <c r="P927" i="1"/>
  <c r="P928" i="1"/>
  <c r="P929" i="1"/>
  <c r="P931" i="1"/>
  <c r="P932" i="1"/>
  <c r="P933" i="1"/>
  <c r="P934" i="1"/>
  <c r="P935" i="1"/>
  <c r="P936" i="1"/>
  <c r="P937" i="1"/>
  <c r="P939" i="1"/>
  <c r="P940" i="1"/>
  <c r="P941" i="1"/>
  <c r="P942" i="1"/>
  <c r="P943" i="1"/>
  <c r="P944" i="1"/>
  <c r="P945" i="1"/>
  <c r="P947" i="1"/>
  <c r="P948" i="1"/>
  <c r="P949" i="1"/>
  <c r="P950" i="1"/>
  <c r="P951" i="1"/>
  <c r="P952" i="1"/>
  <c r="P953" i="1"/>
  <c r="P955" i="1"/>
  <c r="P956" i="1"/>
  <c r="P957" i="1"/>
  <c r="P958" i="1"/>
  <c r="P959" i="1"/>
  <c r="P960" i="1"/>
  <c r="P961" i="1"/>
  <c r="P963" i="1"/>
  <c r="P964" i="1"/>
  <c r="P965" i="1"/>
  <c r="P966" i="1"/>
  <c r="P967" i="1"/>
  <c r="P968" i="1"/>
  <c r="P969" i="1"/>
  <c r="P971" i="1"/>
  <c r="P972" i="1"/>
  <c r="P973" i="1"/>
  <c r="P974" i="1"/>
  <c r="P975" i="1"/>
  <c r="P976" i="1"/>
  <c r="P977" i="1"/>
  <c r="P979" i="1"/>
  <c r="P980" i="1"/>
  <c r="P981" i="1"/>
  <c r="P982" i="1"/>
  <c r="P983" i="1"/>
  <c r="P984" i="1"/>
  <c r="P985" i="1"/>
  <c r="P987" i="1"/>
  <c r="P988" i="1"/>
  <c r="P989" i="1"/>
  <c r="P990" i="1"/>
  <c r="P991" i="1"/>
  <c r="P992" i="1"/>
  <c r="P993" i="1"/>
  <c r="P995" i="1"/>
  <c r="P996" i="1"/>
  <c r="P997" i="1"/>
  <c r="P998" i="1"/>
  <c r="P999" i="1"/>
  <c r="P1000" i="1"/>
  <c r="P1001" i="1"/>
  <c r="P1003" i="1"/>
  <c r="P1004" i="1"/>
  <c r="P1005" i="1"/>
  <c r="P1006" i="1"/>
  <c r="P1007" i="1"/>
  <c r="P1008" i="1"/>
  <c r="P1009" i="1"/>
  <c r="P1011" i="1"/>
  <c r="P1012" i="1"/>
  <c r="P1013" i="1"/>
  <c r="P1014" i="1"/>
  <c r="P1015" i="1"/>
  <c r="P1016" i="1"/>
  <c r="P1017" i="1"/>
  <c r="P1019" i="1"/>
  <c r="P1020" i="1"/>
  <c r="P1021" i="1"/>
  <c r="P1022" i="1"/>
  <c r="P1023" i="1"/>
  <c r="P1024" i="1"/>
  <c r="P1025" i="1"/>
  <c r="P1027" i="1"/>
  <c r="P1028" i="1"/>
  <c r="P1029" i="1"/>
  <c r="P1030" i="1"/>
  <c r="P1031" i="1"/>
  <c r="P1032" i="1"/>
  <c r="P1033" i="1"/>
  <c r="P1035" i="1"/>
  <c r="P1036" i="1"/>
  <c r="P1037" i="1"/>
  <c r="P1038" i="1"/>
  <c r="P1039" i="1"/>
  <c r="P1040" i="1"/>
  <c r="P1041" i="1"/>
  <c r="P1043" i="1"/>
  <c r="P1044" i="1"/>
  <c r="P1045" i="1"/>
  <c r="P1046" i="1"/>
  <c r="P1047" i="1"/>
  <c r="P1048" i="1"/>
  <c r="P1049" i="1"/>
  <c r="P1051" i="1"/>
  <c r="P1052" i="1"/>
  <c r="P1053" i="1"/>
  <c r="P1054" i="1"/>
  <c r="P1055" i="1"/>
  <c r="P1056" i="1"/>
  <c r="P1057" i="1"/>
  <c r="P1059" i="1"/>
  <c r="P1060" i="1"/>
  <c r="P1061" i="1"/>
  <c r="P1062" i="1"/>
  <c r="P1063" i="1"/>
  <c r="P1064" i="1"/>
  <c r="P1065" i="1"/>
  <c r="P1067" i="1"/>
  <c r="P1068" i="1"/>
  <c r="P1069" i="1"/>
  <c r="P1070" i="1"/>
  <c r="P1071" i="1"/>
  <c r="P1072" i="1"/>
  <c r="P1073" i="1"/>
  <c r="P1075" i="1"/>
  <c r="P1076" i="1"/>
  <c r="P1077" i="1"/>
  <c r="P1078" i="1"/>
  <c r="P1079" i="1"/>
  <c r="P1080" i="1"/>
  <c r="P1081" i="1"/>
  <c r="P1083" i="1"/>
  <c r="P1084" i="1"/>
  <c r="P1085" i="1"/>
  <c r="P1086" i="1"/>
  <c r="P1087" i="1"/>
  <c r="P1088" i="1"/>
  <c r="P1089" i="1"/>
  <c r="P1091" i="1"/>
  <c r="P1092" i="1"/>
  <c r="P1093" i="1"/>
  <c r="P1094" i="1"/>
  <c r="P1095" i="1"/>
  <c r="P1096" i="1"/>
  <c r="P1097" i="1"/>
  <c r="P1099" i="1"/>
  <c r="P1100" i="1"/>
  <c r="P1101" i="1"/>
  <c r="P1102" i="1"/>
  <c r="P1103" i="1"/>
  <c r="P1104" i="1"/>
  <c r="P1105" i="1"/>
  <c r="P1107" i="1"/>
  <c r="P1108" i="1"/>
  <c r="P1109" i="1"/>
  <c r="P1110" i="1"/>
  <c r="P1111" i="1"/>
  <c r="P1112" i="1"/>
  <c r="P1113" i="1"/>
  <c r="P1115" i="1"/>
  <c r="P1116" i="1"/>
  <c r="P1117" i="1"/>
  <c r="P1118" i="1"/>
  <c r="P1119" i="1"/>
  <c r="P1120" i="1"/>
  <c r="P1121" i="1"/>
  <c r="P1123" i="1"/>
  <c r="P1124" i="1"/>
  <c r="P1125" i="1"/>
  <c r="P1126" i="1"/>
  <c r="P1127" i="1"/>
  <c r="P1128" i="1"/>
  <c r="P1129" i="1"/>
  <c r="P1131" i="1"/>
  <c r="P1132" i="1"/>
  <c r="P1133" i="1"/>
  <c r="P1134" i="1"/>
  <c r="P1135" i="1"/>
  <c r="P1136" i="1"/>
  <c r="P1137" i="1"/>
  <c r="P1139" i="1"/>
  <c r="P1140" i="1"/>
  <c r="P1141" i="1"/>
  <c r="P1142" i="1"/>
  <c r="P1143" i="1"/>
  <c r="P1144" i="1"/>
  <c r="P1145" i="1"/>
  <c r="P1147" i="1"/>
  <c r="P1148" i="1"/>
  <c r="P1149" i="1"/>
  <c r="P1150" i="1"/>
  <c r="P1151" i="1"/>
  <c r="P1152" i="1"/>
  <c r="P1153" i="1"/>
  <c r="P1155" i="1"/>
  <c r="P1156" i="1"/>
  <c r="P1157" i="1"/>
  <c r="P1158" i="1"/>
  <c r="P1159" i="1"/>
  <c r="P1160" i="1"/>
  <c r="P1161" i="1"/>
  <c r="P1163" i="1"/>
  <c r="P1164" i="1"/>
  <c r="P1165" i="1"/>
  <c r="P1166" i="1"/>
  <c r="P1167" i="1"/>
  <c r="P1168" i="1"/>
  <c r="P1169" i="1"/>
  <c r="P1171" i="1"/>
  <c r="P1172" i="1"/>
  <c r="P1173" i="1"/>
  <c r="P1174" i="1"/>
  <c r="P1175" i="1"/>
  <c r="P1176" i="1"/>
  <c r="P1177" i="1"/>
  <c r="P1179" i="1"/>
  <c r="P1180" i="1"/>
  <c r="P1181" i="1"/>
  <c r="P1182" i="1"/>
  <c r="P1183" i="1"/>
  <c r="P1184" i="1"/>
  <c r="P1185" i="1"/>
  <c r="P1187" i="1"/>
  <c r="P1188" i="1"/>
  <c r="P1189" i="1"/>
  <c r="P1190" i="1"/>
  <c r="P1191" i="1"/>
  <c r="P1192" i="1"/>
  <c r="P1193" i="1"/>
  <c r="P1195" i="1"/>
  <c r="P1196" i="1"/>
  <c r="P1197" i="1"/>
  <c r="P1198" i="1"/>
  <c r="P1199" i="1"/>
  <c r="P1200" i="1"/>
  <c r="P1201" i="1"/>
  <c r="P1203" i="1"/>
  <c r="P1204" i="1"/>
  <c r="P1205" i="1"/>
  <c r="P1206" i="1"/>
  <c r="P1207" i="1"/>
  <c r="P1208" i="1"/>
  <c r="P1209" i="1"/>
  <c r="P1211" i="1"/>
  <c r="P1212" i="1"/>
  <c r="P1213" i="1"/>
  <c r="P1214" i="1"/>
  <c r="P1215" i="1"/>
  <c r="P1216" i="1"/>
  <c r="P1217" i="1"/>
  <c r="P1219" i="1"/>
  <c r="P1220" i="1"/>
  <c r="P1221" i="1"/>
  <c r="P1222" i="1"/>
  <c r="P1223" i="1"/>
  <c r="P1224" i="1"/>
  <c r="P1225" i="1"/>
  <c r="P1227" i="1"/>
  <c r="P1228" i="1"/>
  <c r="P1229" i="1"/>
  <c r="P1230" i="1"/>
  <c r="P1231" i="1"/>
  <c r="P1232" i="1"/>
  <c r="P1233" i="1"/>
  <c r="P1235" i="1"/>
  <c r="P1236" i="1"/>
  <c r="P1237" i="1"/>
  <c r="P1238" i="1"/>
  <c r="P1239" i="1"/>
  <c r="P1240" i="1"/>
  <c r="P1241" i="1"/>
  <c r="P1243" i="1"/>
  <c r="P1244" i="1"/>
  <c r="P1245" i="1"/>
  <c r="P1246" i="1"/>
  <c r="P1247" i="1"/>
  <c r="P1248" i="1"/>
  <c r="P1249" i="1"/>
  <c r="P1251" i="1"/>
  <c r="P1252" i="1"/>
  <c r="P1253" i="1"/>
  <c r="P1254" i="1"/>
  <c r="P1255" i="1"/>
  <c r="P1256" i="1"/>
  <c r="P1257" i="1"/>
  <c r="P1259" i="1"/>
  <c r="P1260" i="1"/>
  <c r="P1261" i="1"/>
  <c r="P1262" i="1"/>
  <c r="P1263" i="1"/>
  <c r="P1264" i="1"/>
  <c r="P1265" i="1"/>
  <c r="P1267" i="1"/>
  <c r="P1268" i="1"/>
  <c r="P1269" i="1"/>
  <c r="P1270" i="1"/>
  <c r="P1271" i="1"/>
  <c r="P1272" i="1"/>
  <c r="P1273" i="1"/>
  <c r="P1275" i="1"/>
  <c r="P1276" i="1"/>
  <c r="P1277" i="1"/>
  <c r="P1278" i="1"/>
  <c r="P1279" i="1"/>
  <c r="P1280" i="1"/>
  <c r="P1281" i="1"/>
  <c r="P1283" i="1"/>
  <c r="P1284" i="1"/>
  <c r="P1285" i="1"/>
  <c r="P1286" i="1"/>
  <c r="P1287" i="1"/>
  <c r="P1288" i="1"/>
  <c r="P1289" i="1"/>
  <c r="P1291" i="1"/>
  <c r="P1292" i="1"/>
  <c r="P1293" i="1"/>
  <c r="P1294" i="1"/>
  <c r="P1295" i="1"/>
  <c r="P1296" i="1"/>
  <c r="P1297" i="1"/>
  <c r="P1299" i="1"/>
  <c r="P1300" i="1"/>
  <c r="P1301" i="1"/>
  <c r="P1302" i="1"/>
  <c r="P1303" i="1"/>
  <c r="P1304" i="1"/>
  <c r="P1305" i="1"/>
  <c r="P1307" i="1"/>
  <c r="P1308" i="1"/>
  <c r="P1309" i="1"/>
  <c r="P1310" i="1"/>
  <c r="P1311" i="1"/>
  <c r="P1312" i="1"/>
  <c r="P1313" i="1"/>
  <c r="P1315" i="1"/>
  <c r="P1316" i="1"/>
  <c r="P1317" i="1"/>
  <c r="P1318" i="1"/>
  <c r="P1319" i="1"/>
  <c r="P1320" i="1"/>
  <c r="P1321" i="1"/>
  <c r="P1323" i="1"/>
  <c r="P1324" i="1"/>
  <c r="P1325" i="1"/>
  <c r="P1326" i="1"/>
  <c r="P1327" i="1"/>
  <c r="P1328" i="1"/>
  <c r="P1329" i="1"/>
  <c r="P1331" i="1"/>
  <c r="P1332" i="1"/>
  <c r="P1333" i="1"/>
  <c r="P1334" i="1"/>
  <c r="P1335" i="1"/>
  <c r="P1336" i="1"/>
  <c r="P1337" i="1"/>
  <c r="P1339" i="1"/>
  <c r="P1340" i="1"/>
  <c r="P1341" i="1"/>
  <c r="P1342" i="1"/>
  <c r="P1343" i="1"/>
  <c r="P1344" i="1"/>
  <c r="P1345" i="1"/>
  <c r="P1347" i="1"/>
  <c r="P1348" i="1"/>
  <c r="P1349" i="1"/>
  <c r="P1350" i="1"/>
  <c r="P1351" i="1"/>
  <c r="P1352" i="1"/>
  <c r="P1353" i="1"/>
  <c r="P1355" i="1"/>
  <c r="P1356" i="1"/>
  <c r="P1357" i="1"/>
  <c r="P1358" i="1"/>
  <c r="P1359" i="1"/>
  <c r="P1360" i="1"/>
  <c r="P1361" i="1"/>
  <c r="P1363" i="1"/>
  <c r="P1364" i="1"/>
  <c r="P1365" i="1"/>
  <c r="P1366" i="1"/>
  <c r="P1367" i="1"/>
  <c r="P1368" i="1"/>
  <c r="P1369" i="1"/>
  <c r="P1371" i="1"/>
  <c r="P1372" i="1"/>
  <c r="P1373" i="1"/>
  <c r="P1374" i="1"/>
  <c r="P1375" i="1"/>
  <c r="P1376" i="1"/>
  <c r="P1377" i="1"/>
  <c r="P1379" i="1"/>
  <c r="P1380" i="1"/>
  <c r="P1381" i="1"/>
  <c r="P1382" i="1"/>
  <c r="P1383" i="1"/>
  <c r="P1384" i="1"/>
  <c r="P1385" i="1"/>
  <c r="P1387" i="1"/>
  <c r="P1388" i="1"/>
  <c r="P1389" i="1"/>
  <c r="P1390" i="1"/>
  <c r="P1391" i="1"/>
  <c r="P1392" i="1"/>
  <c r="P1393" i="1"/>
  <c r="P1395" i="1"/>
  <c r="P1396" i="1"/>
  <c r="P1397" i="1"/>
  <c r="P1398" i="1"/>
  <c r="P1399" i="1"/>
  <c r="P1400" i="1"/>
  <c r="P1401" i="1"/>
  <c r="P1403" i="1"/>
  <c r="P1404" i="1"/>
  <c r="P1405" i="1"/>
  <c r="P1406" i="1"/>
  <c r="P1407" i="1"/>
  <c r="P1408" i="1"/>
  <c r="P1409" i="1"/>
  <c r="P1411" i="1"/>
  <c r="P1412" i="1"/>
  <c r="P1413" i="1"/>
  <c r="P1414" i="1"/>
  <c r="P1415" i="1"/>
  <c r="P1416" i="1"/>
  <c r="P1417" i="1"/>
  <c r="P1419" i="1"/>
  <c r="P1420" i="1"/>
  <c r="P1421" i="1"/>
  <c r="P1422" i="1"/>
  <c r="P1423" i="1"/>
  <c r="P1424" i="1"/>
  <c r="P1425" i="1"/>
  <c r="P1427" i="1"/>
  <c r="P1428" i="1"/>
  <c r="P1429" i="1"/>
  <c r="P1430" i="1"/>
  <c r="P1431" i="1"/>
  <c r="P1432" i="1"/>
  <c r="P1433" i="1"/>
  <c r="P1435" i="1"/>
  <c r="P1436" i="1"/>
  <c r="P1437" i="1"/>
  <c r="P1438" i="1"/>
  <c r="P1439" i="1"/>
  <c r="P1440" i="1"/>
  <c r="P1441" i="1"/>
  <c r="P1443" i="1"/>
  <c r="P1444" i="1"/>
  <c r="P1445" i="1"/>
  <c r="P1446" i="1"/>
  <c r="P1447" i="1"/>
  <c r="P1448" i="1"/>
  <c r="P1449" i="1"/>
  <c r="P1451" i="1"/>
  <c r="P1452" i="1"/>
  <c r="P1453" i="1"/>
  <c r="P1454" i="1"/>
  <c r="P1455" i="1"/>
  <c r="P1456" i="1"/>
  <c r="P1457" i="1"/>
  <c r="P1459" i="1"/>
  <c r="P1460" i="1"/>
  <c r="P1461" i="1"/>
  <c r="P1462" i="1"/>
  <c r="P1463" i="1"/>
  <c r="P1464" i="1"/>
  <c r="P1465" i="1"/>
  <c r="P1467" i="1"/>
  <c r="P1468" i="1"/>
  <c r="P1469" i="1"/>
  <c r="P1470" i="1"/>
  <c r="P1471" i="1"/>
  <c r="P1472" i="1"/>
  <c r="P1473" i="1"/>
  <c r="P1475" i="1"/>
  <c r="P1476" i="1"/>
  <c r="P1477" i="1"/>
  <c r="P1478" i="1"/>
  <c r="P1479" i="1"/>
  <c r="P1480" i="1"/>
  <c r="P1481" i="1"/>
  <c r="P1483" i="1"/>
  <c r="P1484" i="1"/>
  <c r="P1485" i="1"/>
  <c r="P1486" i="1"/>
  <c r="P1487" i="1"/>
  <c r="P1488" i="1"/>
  <c r="P1489" i="1"/>
  <c r="P1491" i="1"/>
  <c r="P1492" i="1"/>
  <c r="P1493" i="1"/>
  <c r="P1494" i="1"/>
  <c r="P1495" i="1"/>
  <c r="P1496" i="1"/>
  <c r="P1497" i="1"/>
  <c r="P1499" i="1"/>
  <c r="P1500" i="1"/>
  <c r="P1501" i="1"/>
  <c r="P1502" i="1"/>
  <c r="P1503" i="1"/>
  <c r="P1504" i="1"/>
  <c r="P1505" i="1"/>
  <c r="P1507" i="1"/>
  <c r="P1508" i="1"/>
  <c r="P1509" i="1"/>
  <c r="P1510" i="1"/>
  <c r="P1511" i="1"/>
  <c r="P1512" i="1"/>
  <c r="P1513" i="1"/>
  <c r="P1515" i="1"/>
  <c r="P1516" i="1"/>
  <c r="P1517" i="1"/>
  <c r="P1518" i="1"/>
  <c r="P1519" i="1"/>
  <c r="P1520" i="1"/>
  <c r="P1521" i="1"/>
  <c r="P1523" i="1"/>
  <c r="P1524" i="1"/>
  <c r="P1525" i="1"/>
  <c r="P1526" i="1"/>
  <c r="P1527" i="1"/>
  <c r="P1528" i="1"/>
  <c r="P1529" i="1"/>
  <c r="P1531" i="1"/>
  <c r="P1532" i="1"/>
  <c r="P1533" i="1"/>
  <c r="P1534" i="1"/>
  <c r="P1535" i="1"/>
  <c r="P1536" i="1"/>
  <c r="P1537" i="1"/>
  <c r="P1539" i="1"/>
  <c r="P1540" i="1"/>
  <c r="P1541" i="1"/>
  <c r="P1542" i="1"/>
  <c r="P1543" i="1"/>
  <c r="P1544" i="1"/>
  <c r="P1545" i="1"/>
  <c r="P1547" i="1"/>
  <c r="P1548" i="1"/>
  <c r="P1549" i="1"/>
  <c r="P1550" i="1"/>
  <c r="P1551" i="1"/>
  <c r="P1552" i="1"/>
  <c r="P1553" i="1"/>
  <c r="P1555" i="1"/>
  <c r="P1556" i="1"/>
  <c r="P1557" i="1"/>
  <c r="P1558" i="1"/>
  <c r="P1559" i="1"/>
  <c r="P1560" i="1"/>
  <c r="P1561" i="1"/>
  <c r="P1563" i="1"/>
  <c r="P1564" i="1"/>
  <c r="P1565" i="1"/>
  <c r="P1566" i="1"/>
  <c r="P1567" i="1"/>
  <c r="P1568" i="1"/>
  <c r="P1569" i="1"/>
  <c r="P1571" i="1"/>
  <c r="P1572" i="1"/>
  <c r="P1573" i="1"/>
  <c r="P1574" i="1"/>
  <c r="P1575" i="1"/>
  <c r="P1576" i="1"/>
  <c r="P1577" i="1"/>
  <c r="P1579" i="1"/>
  <c r="P1580" i="1"/>
  <c r="P1581" i="1"/>
  <c r="P1582" i="1"/>
  <c r="P1583" i="1"/>
  <c r="P1584" i="1"/>
  <c r="P1585" i="1"/>
  <c r="P1587" i="1"/>
  <c r="P1588" i="1"/>
  <c r="P1589" i="1"/>
  <c r="P1590" i="1"/>
  <c r="P1591" i="1"/>
  <c r="P1592" i="1"/>
  <c r="P1593" i="1"/>
  <c r="P1595" i="1"/>
  <c r="P1596" i="1"/>
  <c r="P1597" i="1"/>
  <c r="P1598" i="1"/>
  <c r="P1599" i="1"/>
  <c r="P1600" i="1"/>
  <c r="P1601" i="1"/>
  <c r="P1603" i="1"/>
  <c r="P1604" i="1"/>
  <c r="P1605" i="1"/>
  <c r="P1606" i="1"/>
  <c r="P1607" i="1"/>
  <c r="P1608" i="1"/>
  <c r="P1609" i="1"/>
  <c r="P1611" i="1"/>
  <c r="P1612" i="1"/>
  <c r="P1613" i="1"/>
  <c r="P1614" i="1"/>
  <c r="P1615" i="1"/>
  <c r="P1616" i="1"/>
  <c r="P1617" i="1"/>
  <c r="P1619" i="1"/>
  <c r="P1620" i="1"/>
  <c r="P1621" i="1"/>
  <c r="P1622" i="1"/>
  <c r="P1623" i="1"/>
  <c r="P1624" i="1"/>
  <c r="P1625" i="1"/>
  <c r="P1627" i="1"/>
  <c r="P1628" i="1"/>
  <c r="P1629" i="1"/>
  <c r="P1630" i="1"/>
  <c r="P1631" i="1"/>
  <c r="P1632" i="1"/>
  <c r="P1633" i="1"/>
  <c r="P1635" i="1"/>
  <c r="P1636" i="1"/>
  <c r="P1637" i="1"/>
  <c r="P1638" i="1"/>
  <c r="P1639" i="1"/>
  <c r="P1640" i="1"/>
  <c r="P1641" i="1"/>
  <c r="P1643" i="1"/>
  <c r="P1644" i="1"/>
  <c r="P1645" i="1"/>
  <c r="P1646" i="1"/>
  <c r="P1647" i="1"/>
  <c r="P1648" i="1"/>
  <c r="P1649" i="1"/>
  <c r="P1651" i="1"/>
  <c r="P1652" i="1"/>
  <c r="P1653" i="1"/>
  <c r="P1654" i="1"/>
  <c r="P1655" i="1"/>
  <c r="P1656" i="1"/>
  <c r="P1657" i="1"/>
  <c r="P1659" i="1"/>
  <c r="P1660" i="1"/>
  <c r="P1661" i="1"/>
  <c r="P1662" i="1"/>
  <c r="P1663" i="1"/>
  <c r="P1664" i="1"/>
  <c r="P1665" i="1"/>
  <c r="P1667" i="1"/>
  <c r="P1668" i="1"/>
  <c r="P1669" i="1"/>
  <c r="P1670" i="1"/>
  <c r="P1671" i="1"/>
  <c r="P1672" i="1"/>
  <c r="P1673" i="1"/>
  <c r="P1675" i="1"/>
  <c r="P1676" i="1"/>
  <c r="P1677" i="1"/>
  <c r="P1678" i="1"/>
  <c r="P1679" i="1"/>
  <c r="P1680" i="1"/>
  <c r="P1681" i="1"/>
  <c r="P1683" i="1"/>
  <c r="P1684" i="1"/>
  <c r="P1685" i="1"/>
  <c r="P1686" i="1"/>
  <c r="P1687" i="1"/>
  <c r="P1688" i="1"/>
  <c r="P1689" i="1"/>
  <c r="P1691" i="1"/>
  <c r="P1692" i="1"/>
  <c r="P1693" i="1"/>
  <c r="P1694" i="1"/>
  <c r="P1695" i="1"/>
  <c r="P1696" i="1"/>
  <c r="P1697" i="1"/>
  <c r="P1699" i="1"/>
  <c r="P1700" i="1"/>
  <c r="P1701" i="1"/>
  <c r="P1702" i="1"/>
  <c r="P1703" i="1"/>
  <c r="P1704" i="1"/>
  <c r="P1705" i="1"/>
  <c r="P1707" i="1"/>
  <c r="P1708" i="1"/>
  <c r="P1709" i="1"/>
  <c r="P1710" i="1"/>
  <c r="P1711" i="1"/>
  <c r="P1712" i="1"/>
  <c r="P1713" i="1"/>
  <c r="P1715" i="1"/>
  <c r="P1716" i="1"/>
  <c r="P1717" i="1"/>
  <c r="P1718" i="1"/>
  <c r="P1719" i="1"/>
  <c r="P1720" i="1"/>
  <c r="P1721" i="1"/>
  <c r="P1723" i="1"/>
  <c r="P1724" i="1"/>
  <c r="P1725" i="1"/>
  <c r="P1726" i="1"/>
  <c r="P1727" i="1"/>
  <c r="P1728" i="1"/>
  <c r="P1729" i="1"/>
  <c r="P1731" i="1"/>
  <c r="P1732" i="1"/>
  <c r="P1733" i="1"/>
  <c r="P1734" i="1"/>
  <c r="P1735" i="1"/>
  <c r="P1736" i="1"/>
  <c r="P1737" i="1"/>
  <c r="P1739" i="1"/>
  <c r="P1740" i="1"/>
  <c r="P1741" i="1"/>
  <c r="P1742" i="1"/>
  <c r="P1743" i="1"/>
  <c r="P1744" i="1"/>
  <c r="P1745" i="1"/>
  <c r="P1747" i="1"/>
  <c r="P1748" i="1"/>
  <c r="P1749" i="1"/>
  <c r="P1750" i="1"/>
  <c r="P1751" i="1"/>
  <c r="P1752" i="1"/>
  <c r="P1753" i="1"/>
  <c r="P1755" i="1"/>
  <c r="P1756" i="1"/>
  <c r="P1757" i="1"/>
  <c r="P1758" i="1"/>
  <c r="P1759" i="1"/>
  <c r="P1760" i="1"/>
  <c r="P1761" i="1"/>
  <c r="P1763" i="1"/>
  <c r="P1764" i="1"/>
  <c r="P1765" i="1"/>
  <c r="P1766" i="1"/>
  <c r="P1767" i="1"/>
  <c r="P1768" i="1"/>
  <c r="P1769" i="1"/>
  <c r="P1771" i="1"/>
  <c r="P1772" i="1"/>
  <c r="P1773" i="1"/>
  <c r="P1774" i="1"/>
  <c r="P1775" i="1"/>
  <c r="P1776" i="1"/>
  <c r="P1777" i="1"/>
  <c r="P1779" i="1"/>
  <c r="P1780" i="1"/>
  <c r="P1781" i="1"/>
  <c r="P1782" i="1"/>
  <c r="P1783" i="1"/>
  <c r="P1784" i="1"/>
  <c r="P1785" i="1"/>
  <c r="P1787" i="1"/>
  <c r="P1788" i="1"/>
  <c r="P1789" i="1"/>
  <c r="P1790" i="1"/>
  <c r="P1791" i="1"/>
  <c r="P1792" i="1"/>
  <c r="P1793" i="1"/>
  <c r="P1795" i="1"/>
  <c r="P1796" i="1"/>
  <c r="P1797" i="1"/>
  <c r="P1798" i="1"/>
  <c r="P1799" i="1"/>
  <c r="P1800" i="1"/>
  <c r="P1801" i="1"/>
  <c r="P1803" i="1"/>
  <c r="P1804" i="1"/>
  <c r="P1805" i="1"/>
  <c r="P1806" i="1"/>
  <c r="P1807" i="1"/>
  <c r="P1808" i="1"/>
  <c r="P1809" i="1"/>
  <c r="P1811" i="1"/>
  <c r="P1812" i="1"/>
  <c r="P1813" i="1"/>
  <c r="P1814" i="1"/>
  <c r="P1815" i="1"/>
  <c r="P1816" i="1"/>
  <c r="P1817" i="1"/>
  <c r="P1819" i="1"/>
  <c r="P1820" i="1"/>
  <c r="P1821" i="1"/>
  <c r="P1822" i="1"/>
  <c r="P1823" i="1"/>
  <c r="P1824" i="1"/>
  <c r="P1825" i="1"/>
  <c r="P1827" i="1"/>
  <c r="P1828" i="1"/>
  <c r="P1829" i="1"/>
  <c r="P1830" i="1"/>
  <c r="P1831" i="1"/>
  <c r="P1832" i="1"/>
  <c r="P1833" i="1"/>
  <c r="P1835" i="1"/>
  <c r="P1836" i="1"/>
  <c r="P1837" i="1"/>
  <c r="P1838" i="1"/>
  <c r="P1839" i="1"/>
  <c r="P1840" i="1"/>
  <c r="P1841" i="1"/>
  <c r="P1843" i="1"/>
  <c r="P1844" i="1"/>
  <c r="P1845" i="1"/>
  <c r="P1846" i="1"/>
  <c r="P1847" i="1"/>
  <c r="P1848" i="1"/>
  <c r="P1849" i="1"/>
  <c r="P1851" i="1"/>
  <c r="P1852" i="1"/>
  <c r="P1853" i="1"/>
  <c r="P1854" i="1"/>
  <c r="P1855" i="1"/>
  <c r="P1856" i="1"/>
  <c r="P1857" i="1"/>
  <c r="P1859" i="1"/>
  <c r="P1860" i="1"/>
  <c r="P1861" i="1"/>
  <c r="P1862" i="1"/>
  <c r="P1863" i="1"/>
  <c r="P1864" i="1"/>
  <c r="P1865" i="1"/>
  <c r="P1867" i="1"/>
  <c r="P1868" i="1"/>
  <c r="P1869" i="1"/>
  <c r="P1870" i="1"/>
  <c r="P1871" i="1"/>
  <c r="P1872" i="1"/>
  <c r="P1873" i="1"/>
  <c r="P1875" i="1"/>
  <c r="P1876" i="1"/>
  <c r="P1877" i="1"/>
  <c r="P1878" i="1"/>
  <c r="P1879" i="1"/>
  <c r="P1880" i="1"/>
  <c r="P1881" i="1"/>
  <c r="P1883" i="1"/>
  <c r="P1884" i="1"/>
  <c r="P1885" i="1"/>
  <c r="P1886" i="1"/>
  <c r="P1887" i="1"/>
  <c r="P1888" i="1"/>
  <c r="P1889" i="1"/>
  <c r="P1891" i="1"/>
  <c r="P1892" i="1"/>
  <c r="P1893" i="1"/>
  <c r="P1894" i="1"/>
  <c r="P1895" i="1"/>
  <c r="P1896" i="1"/>
  <c r="P1897" i="1"/>
  <c r="P1899" i="1"/>
  <c r="P1900" i="1"/>
  <c r="P1901" i="1"/>
  <c r="P1902" i="1"/>
  <c r="P1903" i="1"/>
  <c r="P1904" i="1"/>
  <c r="P1905" i="1"/>
  <c r="P1907" i="1"/>
  <c r="P1908" i="1"/>
  <c r="P1909" i="1"/>
  <c r="P1910" i="1"/>
  <c r="P1911" i="1"/>
  <c r="P1912" i="1"/>
  <c r="P1913" i="1"/>
  <c r="P1915" i="1"/>
  <c r="P1916" i="1"/>
  <c r="P1917" i="1"/>
  <c r="P1918" i="1"/>
  <c r="P1919" i="1"/>
  <c r="P1920" i="1"/>
  <c r="P1921" i="1"/>
  <c r="P1923" i="1"/>
  <c r="P1924" i="1"/>
  <c r="P1925" i="1"/>
  <c r="P1926" i="1"/>
  <c r="P1927" i="1"/>
  <c r="P1928" i="1"/>
  <c r="P1929" i="1"/>
  <c r="P1931" i="1"/>
  <c r="P1932" i="1"/>
  <c r="P1933" i="1"/>
  <c r="P1934" i="1"/>
  <c r="P1935" i="1"/>
  <c r="P1936" i="1"/>
  <c r="P1937" i="1"/>
  <c r="P1939" i="1"/>
  <c r="P1940" i="1"/>
  <c r="P1941" i="1"/>
  <c r="P1942" i="1"/>
  <c r="P1943" i="1"/>
  <c r="P1944" i="1"/>
  <c r="P1945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3" i="1"/>
  <c r="P1964" i="1"/>
  <c r="P1965" i="1"/>
  <c r="P1966" i="1"/>
  <c r="P1967" i="1"/>
  <c r="P1968" i="1"/>
  <c r="P1969" i="1"/>
  <c r="P1971" i="1"/>
  <c r="P1972" i="1"/>
  <c r="P1973" i="1"/>
  <c r="P1974" i="1"/>
  <c r="P1975" i="1"/>
  <c r="P1976" i="1"/>
  <c r="P1977" i="1"/>
  <c r="P1979" i="1"/>
  <c r="P1980" i="1"/>
  <c r="P1981" i="1"/>
  <c r="P1982" i="1"/>
  <c r="P1983" i="1"/>
  <c r="P1984" i="1"/>
  <c r="P1985" i="1"/>
  <c r="P1987" i="1"/>
  <c r="P1988" i="1"/>
  <c r="P1989" i="1"/>
  <c r="P1990" i="1"/>
  <c r="P1991" i="1"/>
  <c r="P1992" i="1"/>
  <c r="P1993" i="1"/>
  <c r="P1995" i="1"/>
  <c r="P1996" i="1"/>
  <c r="P1997" i="1"/>
  <c r="P1998" i="1"/>
  <c r="P1999" i="1"/>
  <c r="P2000" i="1"/>
  <c r="P2001" i="1"/>
  <c r="P2003" i="1"/>
  <c r="P2004" i="1"/>
  <c r="P2005" i="1"/>
  <c r="P2006" i="1"/>
  <c r="P2007" i="1"/>
  <c r="P2008" i="1"/>
  <c r="P2009" i="1"/>
  <c r="P2011" i="1"/>
  <c r="P2012" i="1"/>
  <c r="P2013" i="1"/>
  <c r="P2014" i="1"/>
  <c r="P2015" i="1"/>
  <c r="P2016" i="1"/>
  <c r="P2017" i="1"/>
  <c r="P2019" i="1"/>
  <c r="P2020" i="1"/>
  <c r="P2021" i="1"/>
  <c r="P2022" i="1"/>
  <c r="P2023" i="1"/>
  <c r="P2024" i="1"/>
  <c r="P2025" i="1"/>
  <c r="P2027" i="1"/>
  <c r="P2028" i="1"/>
  <c r="P2029" i="1"/>
  <c r="P2030" i="1"/>
  <c r="P2031" i="1"/>
  <c r="P2032" i="1"/>
  <c r="P2033" i="1"/>
  <c r="P2035" i="1"/>
  <c r="P2036" i="1"/>
  <c r="P2037" i="1"/>
  <c r="P2038" i="1"/>
  <c r="P2039" i="1"/>
  <c r="P2040" i="1"/>
  <c r="P2041" i="1"/>
  <c r="P2043" i="1"/>
  <c r="P2044" i="1"/>
  <c r="P2045" i="1"/>
  <c r="P2046" i="1"/>
  <c r="P2047" i="1"/>
  <c r="P2048" i="1"/>
  <c r="P2049" i="1"/>
  <c r="P2051" i="1"/>
  <c r="P2052" i="1"/>
  <c r="P2053" i="1"/>
  <c r="P2054" i="1"/>
  <c r="P2055" i="1"/>
  <c r="P2056" i="1"/>
  <c r="P2057" i="1"/>
  <c r="P2059" i="1"/>
  <c r="P2060" i="1"/>
  <c r="P2061" i="1"/>
  <c r="P2062" i="1"/>
  <c r="P2063" i="1"/>
  <c r="P2064" i="1"/>
  <c r="P2065" i="1"/>
  <c r="P2067" i="1"/>
  <c r="P2068" i="1"/>
  <c r="P2069" i="1"/>
  <c r="P2070" i="1"/>
  <c r="P2071" i="1"/>
  <c r="P2072" i="1"/>
  <c r="P2073" i="1"/>
  <c r="P2075" i="1"/>
  <c r="P2076" i="1"/>
  <c r="P2077" i="1"/>
  <c r="P2078" i="1"/>
  <c r="P2079" i="1"/>
  <c r="P2080" i="1"/>
  <c r="P2081" i="1"/>
  <c r="P2083" i="1"/>
  <c r="P2084" i="1"/>
  <c r="P2085" i="1"/>
  <c r="P2086" i="1"/>
  <c r="P2087" i="1"/>
  <c r="P2088" i="1"/>
  <c r="P2089" i="1"/>
  <c r="P2091" i="1"/>
  <c r="P2092" i="1"/>
  <c r="P2093" i="1"/>
  <c r="P2094" i="1"/>
  <c r="P2095" i="1"/>
  <c r="P2096" i="1"/>
  <c r="P2097" i="1"/>
  <c r="P2099" i="1"/>
  <c r="P2100" i="1"/>
  <c r="P2101" i="1"/>
  <c r="P2102" i="1"/>
  <c r="P2103" i="1"/>
  <c r="P2104" i="1"/>
  <c r="P2105" i="1"/>
  <c r="P2107" i="1"/>
  <c r="P2108" i="1"/>
  <c r="P2109" i="1"/>
  <c r="P2110" i="1"/>
  <c r="P2111" i="1"/>
  <c r="P2112" i="1"/>
  <c r="P2113" i="1"/>
  <c r="P2115" i="1"/>
  <c r="P2116" i="1"/>
  <c r="P2117" i="1"/>
  <c r="P2118" i="1"/>
  <c r="P2119" i="1"/>
  <c r="P2120" i="1"/>
  <c r="P2121" i="1"/>
  <c r="P2123" i="1"/>
  <c r="P2124" i="1"/>
  <c r="P2125" i="1"/>
  <c r="P2126" i="1"/>
  <c r="P2127" i="1"/>
  <c r="P2128" i="1"/>
  <c r="P2129" i="1"/>
  <c r="P2131" i="1"/>
  <c r="P2132" i="1"/>
  <c r="P2133" i="1"/>
  <c r="P2134" i="1"/>
  <c r="P2135" i="1"/>
  <c r="P2136" i="1"/>
  <c r="P2137" i="1"/>
  <c r="P2139" i="1"/>
  <c r="P2140" i="1"/>
  <c r="P2141" i="1"/>
  <c r="P2142" i="1"/>
  <c r="P2143" i="1"/>
  <c r="P2144" i="1"/>
  <c r="P2145" i="1"/>
  <c r="P2147" i="1"/>
  <c r="P2148" i="1"/>
  <c r="P2149" i="1"/>
  <c r="P2150" i="1"/>
  <c r="P2151" i="1"/>
  <c r="P2152" i="1"/>
  <c r="P2153" i="1"/>
  <c r="P2155" i="1"/>
  <c r="P2156" i="1"/>
  <c r="P2157" i="1"/>
  <c r="P2158" i="1"/>
  <c r="P2159" i="1"/>
  <c r="P2160" i="1"/>
  <c r="P2161" i="1"/>
  <c r="P2163" i="1"/>
  <c r="P2164" i="1"/>
  <c r="P2165" i="1"/>
  <c r="P2166" i="1"/>
  <c r="P2167" i="1"/>
  <c r="P2168" i="1"/>
  <c r="P2169" i="1"/>
  <c r="P2171" i="1"/>
  <c r="P2172" i="1"/>
  <c r="P2173" i="1"/>
  <c r="P2174" i="1"/>
  <c r="P2175" i="1"/>
  <c r="P2176" i="1"/>
  <c r="P2177" i="1"/>
  <c r="P2179" i="1"/>
  <c r="P2180" i="1"/>
  <c r="P2181" i="1"/>
  <c r="P2182" i="1"/>
  <c r="P2183" i="1"/>
  <c r="P2184" i="1"/>
  <c r="P2185" i="1"/>
  <c r="P2187" i="1"/>
  <c r="P2188" i="1"/>
  <c r="P2189" i="1"/>
  <c r="P2190" i="1"/>
  <c r="P2191" i="1"/>
  <c r="P2192" i="1"/>
  <c r="P2193" i="1"/>
  <c r="P2195" i="1"/>
  <c r="P2196" i="1"/>
  <c r="P2197" i="1"/>
  <c r="P2198" i="1"/>
  <c r="P2199" i="1"/>
  <c r="P2200" i="1"/>
  <c r="P2201" i="1"/>
  <c r="P2203" i="1"/>
  <c r="P2204" i="1"/>
  <c r="P2205" i="1"/>
  <c r="P2206" i="1"/>
  <c r="P2207" i="1"/>
  <c r="P2208" i="1"/>
  <c r="P2209" i="1"/>
  <c r="P2211" i="1"/>
  <c r="P2212" i="1"/>
  <c r="P2213" i="1"/>
  <c r="P2214" i="1"/>
  <c r="P2215" i="1"/>
  <c r="P2216" i="1"/>
  <c r="P2217" i="1"/>
  <c r="P2219" i="1"/>
  <c r="P2220" i="1"/>
  <c r="P2221" i="1"/>
  <c r="P2222" i="1"/>
  <c r="P2223" i="1"/>
  <c r="P2224" i="1"/>
  <c r="P2225" i="1"/>
  <c r="P2227" i="1"/>
  <c r="P2228" i="1"/>
  <c r="P2229" i="1"/>
  <c r="P2230" i="1"/>
  <c r="P2231" i="1"/>
  <c r="P2232" i="1"/>
  <c r="P2233" i="1"/>
  <c r="P2235" i="1"/>
  <c r="P2236" i="1"/>
  <c r="P2237" i="1"/>
  <c r="P2238" i="1"/>
  <c r="P2239" i="1"/>
  <c r="P2240" i="1"/>
  <c r="P2241" i="1"/>
  <c r="P2243" i="1"/>
  <c r="P2244" i="1"/>
  <c r="P2245" i="1"/>
  <c r="P2246" i="1"/>
  <c r="P2247" i="1"/>
  <c r="P2248" i="1"/>
  <c r="P2249" i="1"/>
  <c r="P2251" i="1"/>
  <c r="P2252" i="1"/>
  <c r="P2253" i="1"/>
  <c r="P2254" i="1"/>
  <c r="P2255" i="1"/>
  <c r="P2256" i="1"/>
  <c r="P2257" i="1"/>
  <c r="P2259" i="1"/>
  <c r="P2260" i="1"/>
  <c r="P2261" i="1"/>
  <c r="P2262" i="1"/>
  <c r="P2263" i="1"/>
  <c r="P2264" i="1"/>
  <c r="P2265" i="1"/>
  <c r="P2267" i="1"/>
  <c r="P2268" i="1"/>
  <c r="P2269" i="1"/>
  <c r="P2270" i="1"/>
  <c r="P2271" i="1"/>
  <c r="P2272" i="1"/>
  <c r="P2273" i="1"/>
  <c r="P2275" i="1"/>
  <c r="P2276" i="1"/>
  <c r="P2277" i="1"/>
  <c r="P2278" i="1"/>
  <c r="P2279" i="1"/>
  <c r="P2280" i="1"/>
  <c r="P2281" i="1"/>
  <c r="P2283" i="1"/>
  <c r="P2284" i="1"/>
  <c r="P2285" i="1"/>
  <c r="P2286" i="1"/>
  <c r="P2287" i="1"/>
  <c r="P2288" i="1"/>
  <c r="P2289" i="1"/>
  <c r="P2291" i="1"/>
  <c r="P2292" i="1"/>
  <c r="P2293" i="1"/>
  <c r="P2294" i="1"/>
  <c r="P2295" i="1"/>
  <c r="P2296" i="1"/>
  <c r="P2297" i="1"/>
  <c r="P2299" i="1"/>
  <c r="P2300" i="1"/>
  <c r="P2301" i="1"/>
  <c r="P2302" i="1"/>
  <c r="P2303" i="1"/>
  <c r="P2304" i="1"/>
  <c r="P2305" i="1"/>
  <c r="P2307" i="1"/>
  <c r="P2308" i="1"/>
  <c r="P2309" i="1"/>
  <c r="P2310" i="1"/>
  <c r="P2311" i="1"/>
  <c r="P2312" i="1"/>
  <c r="P2313" i="1"/>
  <c r="P2315" i="1"/>
  <c r="P2316" i="1"/>
  <c r="P2317" i="1"/>
  <c r="P2318" i="1"/>
  <c r="P2319" i="1"/>
  <c r="P2320" i="1"/>
  <c r="P2321" i="1"/>
  <c r="P2323" i="1"/>
  <c r="P2324" i="1"/>
  <c r="P2325" i="1"/>
  <c r="P2326" i="1"/>
  <c r="P2327" i="1"/>
  <c r="P2328" i="1"/>
  <c r="P2329" i="1"/>
  <c r="P2331" i="1"/>
  <c r="P2332" i="1"/>
  <c r="P2333" i="1"/>
  <c r="P2334" i="1"/>
  <c r="P2335" i="1"/>
  <c r="P2336" i="1"/>
  <c r="P2337" i="1"/>
  <c r="P2339" i="1"/>
  <c r="P2340" i="1"/>
  <c r="P2341" i="1"/>
  <c r="P2342" i="1"/>
  <c r="P2343" i="1"/>
  <c r="P2344" i="1"/>
  <c r="P2345" i="1"/>
  <c r="P2347" i="1"/>
  <c r="P2348" i="1"/>
  <c r="P2349" i="1"/>
  <c r="P2350" i="1"/>
  <c r="P2351" i="1"/>
  <c r="P2352" i="1"/>
  <c r="P2353" i="1"/>
  <c r="P2355" i="1"/>
  <c r="P2356" i="1"/>
  <c r="P2357" i="1"/>
  <c r="P2358" i="1"/>
  <c r="P2359" i="1"/>
  <c r="P2360" i="1"/>
  <c r="P2361" i="1"/>
  <c r="P2363" i="1"/>
  <c r="P2364" i="1"/>
  <c r="P2365" i="1"/>
  <c r="P2366" i="1"/>
  <c r="P2367" i="1"/>
  <c r="P2368" i="1"/>
  <c r="P2369" i="1"/>
  <c r="P2371" i="1"/>
  <c r="P2372" i="1"/>
  <c r="P2373" i="1"/>
  <c r="P2374" i="1"/>
  <c r="P2375" i="1"/>
  <c r="P2376" i="1"/>
  <c r="P2377" i="1"/>
  <c r="P2379" i="1"/>
  <c r="P2380" i="1"/>
  <c r="P2381" i="1"/>
  <c r="P2382" i="1"/>
  <c r="P2383" i="1"/>
  <c r="P2384" i="1"/>
  <c r="P2385" i="1"/>
  <c r="P2387" i="1"/>
  <c r="P2388" i="1"/>
  <c r="P2389" i="1"/>
  <c r="P2390" i="1"/>
  <c r="P2391" i="1"/>
  <c r="P2392" i="1"/>
  <c r="P2393" i="1"/>
  <c r="P2395" i="1"/>
  <c r="P2396" i="1"/>
  <c r="P2397" i="1"/>
  <c r="P2398" i="1"/>
  <c r="P2399" i="1"/>
  <c r="P2400" i="1"/>
  <c r="P2401" i="1"/>
  <c r="P2403" i="1"/>
  <c r="P2404" i="1"/>
  <c r="P2405" i="1"/>
  <c r="P2406" i="1"/>
  <c r="P2407" i="1"/>
  <c r="P2408" i="1"/>
  <c r="P2409" i="1"/>
  <c r="P2411" i="1"/>
  <c r="P2412" i="1"/>
  <c r="P2413" i="1"/>
  <c r="P2414" i="1"/>
  <c r="P2415" i="1"/>
  <c r="P2416" i="1"/>
  <c r="P2417" i="1"/>
  <c r="P2419" i="1"/>
  <c r="P2420" i="1"/>
  <c r="P2421" i="1"/>
  <c r="P2422" i="1"/>
  <c r="P2423" i="1"/>
  <c r="P2424" i="1"/>
  <c r="P2425" i="1"/>
  <c r="P2427" i="1"/>
  <c r="P2428" i="1"/>
  <c r="P2429" i="1"/>
  <c r="P2430" i="1"/>
  <c r="P2431" i="1"/>
  <c r="P2432" i="1"/>
  <c r="P2433" i="1"/>
  <c r="P2435" i="1"/>
  <c r="P2436" i="1"/>
  <c r="P2437" i="1"/>
  <c r="P2438" i="1"/>
  <c r="P2439" i="1"/>
  <c r="P2440" i="1"/>
  <c r="P2441" i="1"/>
  <c r="P2443" i="1"/>
  <c r="P2444" i="1"/>
  <c r="P2445" i="1"/>
  <c r="P2446" i="1"/>
  <c r="P2447" i="1"/>
  <c r="P2448" i="1"/>
  <c r="P2449" i="1"/>
  <c r="P2451" i="1"/>
  <c r="P2452" i="1"/>
  <c r="P2453" i="1"/>
  <c r="P2454" i="1"/>
  <c r="P2455" i="1"/>
  <c r="P2456" i="1"/>
  <c r="P2457" i="1"/>
  <c r="P2459" i="1"/>
  <c r="P2460" i="1"/>
  <c r="P2461" i="1"/>
  <c r="P2462" i="1"/>
  <c r="P2463" i="1"/>
  <c r="P2464" i="1"/>
  <c r="P2465" i="1"/>
  <c r="P2467" i="1"/>
  <c r="P2468" i="1"/>
  <c r="P2469" i="1"/>
  <c r="P2470" i="1"/>
  <c r="P2471" i="1"/>
  <c r="P2472" i="1"/>
  <c r="P2473" i="1"/>
  <c r="P2475" i="1"/>
  <c r="P2476" i="1"/>
  <c r="P2477" i="1"/>
  <c r="P2478" i="1"/>
  <c r="P2479" i="1"/>
  <c r="P2480" i="1"/>
  <c r="P2481" i="1"/>
  <c r="P2483" i="1"/>
  <c r="P2484" i="1"/>
  <c r="P2485" i="1"/>
  <c r="P2486" i="1"/>
  <c r="P2487" i="1"/>
  <c r="P2488" i="1"/>
  <c r="P2489" i="1"/>
  <c r="P2491" i="1"/>
  <c r="P2492" i="1"/>
  <c r="P2493" i="1"/>
  <c r="P2494" i="1"/>
  <c r="P2495" i="1"/>
  <c r="P2496" i="1"/>
  <c r="P2497" i="1"/>
  <c r="P2499" i="1"/>
  <c r="P2500" i="1"/>
  <c r="P2501" i="1"/>
  <c r="P2502" i="1"/>
  <c r="P2503" i="1"/>
  <c r="P2504" i="1"/>
  <c r="P2505" i="1"/>
  <c r="P2507" i="1"/>
  <c r="P2508" i="1"/>
  <c r="P2509" i="1"/>
  <c r="P2510" i="1"/>
  <c r="P2511" i="1"/>
  <c r="P2512" i="1"/>
  <c r="P2513" i="1"/>
  <c r="P2515" i="1"/>
  <c r="P2516" i="1"/>
  <c r="P2517" i="1"/>
  <c r="P2518" i="1"/>
  <c r="P2519" i="1"/>
  <c r="P2520" i="1"/>
  <c r="P2521" i="1"/>
  <c r="P2523" i="1"/>
  <c r="P2524" i="1"/>
  <c r="P2525" i="1"/>
  <c r="P2526" i="1"/>
  <c r="P2527" i="1"/>
  <c r="P2528" i="1"/>
  <c r="P2529" i="1"/>
  <c r="P2531" i="1"/>
  <c r="P2532" i="1"/>
  <c r="P2533" i="1"/>
  <c r="P2534" i="1"/>
  <c r="P2535" i="1"/>
  <c r="P2536" i="1"/>
  <c r="P2537" i="1"/>
  <c r="P2539" i="1"/>
  <c r="P2540" i="1"/>
  <c r="P2541" i="1"/>
  <c r="P2542" i="1"/>
  <c r="P2543" i="1"/>
  <c r="P2544" i="1"/>
  <c r="P2545" i="1"/>
  <c r="P2547" i="1"/>
  <c r="P2548" i="1"/>
  <c r="P2549" i="1"/>
  <c r="P2550" i="1"/>
  <c r="P2551" i="1"/>
  <c r="P2552" i="1"/>
  <c r="P2553" i="1"/>
  <c r="P2555" i="1"/>
  <c r="P2556" i="1"/>
  <c r="P2557" i="1"/>
  <c r="P2558" i="1"/>
  <c r="P2559" i="1"/>
  <c r="P2560" i="1"/>
  <c r="P2561" i="1"/>
  <c r="P2563" i="1"/>
  <c r="P2564" i="1"/>
  <c r="P2565" i="1"/>
  <c r="P2566" i="1"/>
  <c r="P2567" i="1"/>
  <c r="P2568" i="1"/>
  <c r="P2569" i="1"/>
  <c r="P2571" i="1"/>
  <c r="P2572" i="1"/>
  <c r="P2573" i="1"/>
  <c r="P2574" i="1"/>
  <c r="P2575" i="1"/>
  <c r="P2576" i="1"/>
  <c r="P2577" i="1"/>
  <c r="P2579" i="1"/>
  <c r="P2580" i="1"/>
  <c r="P2581" i="1"/>
  <c r="P2582" i="1"/>
  <c r="P2583" i="1"/>
  <c r="P2584" i="1"/>
  <c r="P2585" i="1"/>
  <c r="P2587" i="1"/>
  <c r="P2588" i="1"/>
  <c r="P2589" i="1"/>
  <c r="P2590" i="1"/>
  <c r="P2591" i="1"/>
  <c r="P2592" i="1"/>
  <c r="P2593" i="1"/>
  <c r="P2595" i="1"/>
  <c r="P2596" i="1"/>
  <c r="P2597" i="1"/>
  <c r="P2598" i="1"/>
  <c r="P2599" i="1"/>
  <c r="P2600" i="1"/>
  <c r="P2601" i="1"/>
  <c r="P2603" i="1"/>
  <c r="P2604" i="1"/>
  <c r="P2605" i="1"/>
  <c r="P2606" i="1"/>
  <c r="P2607" i="1"/>
  <c r="P2608" i="1"/>
  <c r="P2609" i="1"/>
  <c r="P2611" i="1"/>
  <c r="P2612" i="1"/>
  <c r="P2613" i="1"/>
  <c r="P2614" i="1"/>
  <c r="P2615" i="1"/>
  <c r="P2616" i="1"/>
  <c r="P2617" i="1"/>
  <c r="P2619" i="1"/>
  <c r="P2620" i="1"/>
  <c r="P2621" i="1"/>
  <c r="P2622" i="1"/>
  <c r="P2623" i="1"/>
  <c r="P2624" i="1"/>
  <c r="P2625" i="1"/>
  <c r="P2627" i="1"/>
  <c r="P2628" i="1"/>
  <c r="P2629" i="1"/>
  <c r="P2630" i="1"/>
  <c r="P2631" i="1"/>
  <c r="P2632" i="1"/>
  <c r="P2633" i="1"/>
  <c r="P2635" i="1"/>
  <c r="P2636" i="1"/>
  <c r="P2637" i="1"/>
  <c r="P2638" i="1"/>
  <c r="P2639" i="1"/>
  <c r="P2640" i="1"/>
  <c r="P2641" i="1"/>
  <c r="P2643" i="1"/>
  <c r="P2644" i="1"/>
  <c r="P2645" i="1"/>
  <c r="P2646" i="1"/>
  <c r="P2647" i="1"/>
  <c r="P2648" i="1"/>
  <c r="P2649" i="1"/>
  <c r="P2651" i="1"/>
  <c r="P2652" i="1"/>
  <c r="P2653" i="1"/>
  <c r="P2654" i="1"/>
  <c r="P2655" i="1"/>
  <c r="P2656" i="1"/>
  <c r="P2657" i="1"/>
  <c r="P2659" i="1"/>
  <c r="P2660" i="1"/>
  <c r="P2661" i="1"/>
  <c r="P2662" i="1"/>
  <c r="P2663" i="1"/>
  <c r="P2664" i="1"/>
  <c r="P2665" i="1"/>
  <c r="P2667" i="1"/>
  <c r="P2668" i="1"/>
  <c r="P2669" i="1"/>
  <c r="P2670" i="1"/>
  <c r="P2671" i="1"/>
  <c r="P2672" i="1"/>
  <c r="P2673" i="1"/>
  <c r="P2675" i="1"/>
  <c r="P2676" i="1"/>
  <c r="P2677" i="1"/>
  <c r="P2678" i="1"/>
  <c r="P2679" i="1"/>
  <c r="P2680" i="1"/>
  <c r="P2681" i="1"/>
  <c r="P2683" i="1"/>
  <c r="P2684" i="1"/>
  <c r="P2685" i="1"/>
  <c r="P2686" i="1"/>
  <c r="P2687" i="1"/>
  <c r="P2688" i="1"/>
  <c r="P2689" i="1"/>
  <c r="P2691" i="1"/>
  <c r="P2692" i="1"/>
  <c r="P2693" i="1"/>
  <c r="P2694" i="1"/>
  <c r="P2695" i="1"/>
  <c r="P2696" i="1"/>
  <c r="P2697" i="1"/>
  <c r="P2699" i="1"/>
  <c r="P2700" i="1"/>
  <c r="P2701" i="1"/>
  <c r="P2702" i="1"/>
  <c r="P2703" i="1"/>
  <c r="P2704" i="1"/>
  <c r="P2705" i="1"/>
  <c r="P2707" i="1"/>
  <c r="P2708" i="1"/>
  <c r="P2709" i="1"/>
  <c r="P2710" i="1"/>
  <c r="P2711" i="1"/>
  <c r="P2712" i="1"/>
  <c r="P2713" i="1"/>
  <c r="P2715" i="1"/>
  <c r="P2716" i="1"/>
  <c r="P2717" i="1"/>
  <c r="P2718" i="1"/>
  <c r="P2719" i="1"/>
  <c r="P2720" i="1"/>
  <c r="P2721" i="1"/>
  <c r="P2723" i="1"/>
  <c r="P2724" i="1"/>
  <c r="P2725" i="1"/>
  <c r="P2726" i="1"/>
  <c r="P2727" i="1"/>
  <c r="P2728" i="1"/>
  <c r="P2729" i="1"/>
  <c r="P2731" i="1"/>
  <c r="P2732" i="1"/>
  <c r="P2733" i="1"/>
  <c r="P2734" i="1"/>
  <c r="P2735" i="1"/>
  <c r="P2736" i="1"/>
  <c r="P2737" i="1"/>
  <c r="P2739" i="1"/>
  <c r="P2740" i="1"/>
  <c r="P2741" i="1"/>
  <c r="P2742" i="1"/>
  <c r="P2743" i="1"/>
  <c r="P2744" i="1"/>
  <c r="P2745" i="1"/>
  <c r="P2747" i="1"/>
  <c r="P2748" i="1"/>
  <c r="P2749" i="1"/>
  <c r="P2750" i="1"/>
  <c r="P2751" i="1"/>
  <c r="P2752" i="1"/>
  <c r="P2753" i="1"/>
  <c r="P2755" i="1"/>
  <c r="P2756" i="1"/>
  <c r="P2757" i="1"/>
  <c r="P2758" i="1"/>
  <c r="P2759" i="1"/>
  <c r="P2760" i="1"/>
  <c r="P2761" i="1"/>
  <c r="P2763" i="1"/>
  <c r="P2764" i="1"/>
  <c r="P2765" i="1"/>
  <c r="P2766" i="1"/>
  <c r="P2767" i="1"/>
  <c r="P2768" i="1"/>
  <c r="P2769" i="1"/>
  <c r="P2771" i="1"/>
  <c r="P2772" i="1"/>
  <c r="P2773" i="1"/>
  <c r="P2774" i="1"/>
  <c r="P2775" i="1"/>
  <c r="P2776" i="1"/>
  <c r="P2777" i="1"/>
  <c r="P2779" i="1"/>
  <c r="P2780" i="1"/>
  <c r="P2781" i="1"/>
  <c r="P2782" i="1"/>
  <c r="P2783" i="1"/>
  <c r="P2784" i="1"/>
  <c r="P2785" i="1"/>
  <c r="P2787" i="1"/>
  <c r="P2788" i="1"/>
  <c r="P2789" i="1"/>
  <c r="P2790" i="1"/>
  <c r="P2791" i="1"/>
  <c r="P2792" i="1"/>
  <c r="P2793" i="1"/>
  <c r="P2795" i="1"/>
  <c r="P2796" i="1"/>
  <c r="P2797" i="1"/>
  <c r="P2798" i="1"/>
  <c r="P2799" i="1"/>
  <c r="P2800" i="1"/>
  <c r="P2801" i="1"/>
  <c r="P2803" i="1"/>
  <c r="P2804" i="1"/>
  <c r="P2805" i="1"/>
  <c r="P2806" i="1"/>
  <c r="P2807" i="1"/>
  <c r="P2808" i="1"/>
  <c r="P2809" i="1"/>
  <c r="P2811" i="1"/>
  <c r="P2812" i="1"/>
  <c r="P2813" i="1"/>
  <c r="P2814" i="1"/>
  <c r="P2815" i="1"/>
  <c r="P2816" i="1"/>
  <c r="P2817" i="1"/>
  <c r="P2819" i="1"/>
  <c r="P2820" i="1"/>
  <c r="P2821" i="1"/>
  <c r="P2822" i="1"/>
  <c r="P2823" i="1"/>
  <c r="P2824" i="1"/>
  <c r="P2825" i="1"/>
  <c r="P2827" i="1"/>
  <c r="P2828" i="1"/>
  <c r="P2829" i="1"/>
  <c r="P2830" i="1"/>
  <c r="P2831" i="1"/>
  <c r="P2832" i="1"/>
  <c r="P2833" i="1"/>
  <c r="P2835" i="1"/>
  <c r="P2836" i="1"/>
  <c r="P2837" i="1"/>
  <c r="P2838" i="1"/>
  <c r="P2839" i="1"/>
  <c r="P2840" i="1"/>
  <c r="P2841" i="1"/>
  <c r="P2843" i="1"/>
  <c r="P2844" i="1"/>
  <c r="P2845" i="1"/>
  <c r="P2846" i="1"/>
  <c r="P2847" i="1"/>
  <c r="P2848" i="1"/>
  <c r="P2849" i="1"/>
  <c r="P2851" i="1"/>
  <c r="P2852" i="1"/>
  <c r="P2853" i="1"/>
  <c r="P2854" i="1"/>
  <c r="P2855" i="1"/>
  <c r="P2856" i="1"/>
  <c r="P2857" i="1"/>
  <c r="P2859" i="1"/>
  <c r="P2860" i="1"/>
  <c r="P2861" i="1"/>
  <c r="P2862" i="1"/>
  <c r="P2863" i="1"/>
  <c r="P2864" i="1"/>
  <c r="P2865" i="1"/>
  <c r="P2867" i="1"/>
  <c r="P2868" i="1"/>
  <c r="P2869" i="1"/>
  <c r="P2870" i="1"/>
  <c r="P2871" i="1"/>
  <c r="P2872" i="1"/>
  <c r="P2873" i="1"/>
  <c r="P2875" i="1"/>
  <c r="P2876" i="1"/>
  <c r="P2877" i="1"/>
  <c r="P2878" i="1"/>
  <c r="P2879" i="1"/>
  <c r="P2880" i="1"/>
  <c r="P2881" i="1"/>
  <c r="P2883" i="1"/>
  <c r="P2884" i="1"/>
  <c r="P2885" i="1"/>
  <c r="P2886" i="1"/>
  <c r="P2887" i="1"/>
  <c r="P2888" i="1"/>
  <c r="P2889" i="1"/>
  <c r="P2891" i="1"/>
  <c r="P2892" i="1"/>
  <c r="P2893" i="1"/>
  <c r="P2894" i="1"/>
  <c r="P2895" i="1"/>
  <c r="P2896" i="1"/>
  <c r="P2897" i="1"/>
  <c r="P2899" i="1"/>
  <c r="P2900" i="1"/>
  <c r="P2901" i="1"/>
  <c r="P2902" i="1"/>
  <c r="P2903" i="1"/>
  <c r="P2904" i="1"/>
  <c r="P2905" i="1"/>
  <c r="P2907" i="1"/>
  <c r="P2908" i="1"/>
  <c r="P2909" i="1"/>
  <c r="P2910" i="1"/>
  <c r="P2911" i="1"/>
  <c r="P2912" i="1"/>
  <c r="P2913" i="1"/>
  <c r="P2915" i="1"/>
  <c r="P2916" i="1"/>
  <c r="P2917" i="1"/>
  <c r="P2918" i="1"/>
  <c r="P2919" i="1"/>
  <c r="P2920" i="1"/>
  <c r="P2921" i="1"/>
  <c r="P2923" i="1"/>
  <c r="P2924" i="1"/>
  <c r="P2925" i="1"/>
  <c r="P2926" i="1"/>
  <c r="P2927" i="1"/>
  <c r="P2928" i="1"/>
  <c r="P2929" i="1"/>
  <c r="P2931" i="1"/>
  <c r="P2932" i="1"/>
  <c r="P2933" i="1"/>
  <c r="P2934" i="1"/>
  <c r="P2935" i="1"/>
  <c r="P2936" i="1"/>
  <c r="P2937" i="1"/>
  <c r="P2939" i="1"/>
  <c r="P2940" i="1"/>
  <c r="P2941" i="1"/>
  <c r="P2942" i="1"/>
  <c r="P2943" i="1"/>
  <c r="P2944" i="1"/>
  <c r="P2945" i="1"/>
  <c r="P2947" i="1"/>
  <c r="P2948" i="1"/>
  <c r="P2949" i="1"/>
  <c r="P2950" i="1"/>
  <c r="P2951" i="1"/>
  <c r="P2952" i="1"/>
  <c r="P2953" i="1"/>
  <c r="P2955" i="1"/>
  <c r="P2956" i="1"/>
  <c r="P2957" i="1"/>
  <c r="P2958" i="1"/>
  <c r="P2959" i="1"/>
  <c r="P2960" i="1"/>
  <c r="P2961" i="1"/>
  <c r="P2963" i="1"/>
  <c r="P2964" i="1"/>
  <c r="P2965" i="1"/>
  <c r="P2966" i="1"/>
  <c r="P2967" i="1"/>
  <c r="P2968" i="1"/>
  <c r="P2969" i="1"/>
  <c r="P2971" i="1"/>
  <c r="P2972" i="1"/>
  <c r="P2973" i="1"/>
  <c r="P2974" i="1"/>
  <c r="P2975" i="1"/>
  <c r="P2976" i="1"/>
  <c r="P2977" i="1"/>
  <c r="P2979" i="1"/>
  <c r="P2980" i="1"/>
  <c r="P2981" i="1"/>
  <c r="P2982" i="1"/>
  <c r="P2983" i="1"/>
  <c r="P2984" i="1"/>
  <c r="P2985" i="1"/>
  <c r="P2987" i="1"/>
  <c r="P2988" i="1"/>
  <c r="P2989" i="1"/>
  <c r="P2990" i="1"/>
  <c r="P2991" i="1"/>
  <c r="P2992" i="1"/>
  <c r="P2993" i="1"/>
  <c r="P2995" i="1"/>
  <c r="P2996" i="1"/>
  <c r="P2997" i="1"/>
  <c r="P2998" i="1"/>
  <c r="P2999" i="1"/>
  <c r="P3000" i="1"/>
  <c r="P3001" i="1"/>
  <c r="P3003" i="1"/>
  <c r="P3004" i="1"/>
  <c r="P3005" i="1"/>
  <c r="P3006" i="1"/>
  <c r="P3007" i="1"/>
  <c r="P3008" i="1"/>
  <c r="P3009" i="1"/>
  <c r="P3011" i="1"/>
  <c r="P3012" i="1"/>
  <c r="P3013" i="1"/>
  <c r="P3014" i="1"/>
  <c r="P3015" i="1"/>
  <c r="P3016" i="1"/>
  <c r="P3017" i="1"/>
  <c r="P3019" i="1"/>
  <c r="P3020" i="1"/>
  <c r="P3021" i="1"/>
  <c r="P3022" i="1"/>
  <c r="P3023" i="1"/>
  <c r="P3024" i="1"/>
  <c r="P3025" i="1"/>
  <c r="P3027" i="1"/>
  <c r="P3028" i="1"/>
  <c r="P3029" i="1"/>
  <c r="P3030" i="1"/>
  <c r="P3031" i="1"/>
  <c r="P3032" i="1"/>
  <c r="P3033" i="1"/>
  <c r="P3035" i="1"/>
  <c r="P3036" i="1"/>
  <c r="P3037" i="1"/>
  <c r="P3038" i="1"/>
  <c r="P3039" i="1"/>
  <c r="P3040" i="1"/>
  <c r="P3041" i="1"/>
  <c r="P3043" i="1"/>
  <c r="P3044" i="1"/>
  <c r="P3045" i="1"/>
  <c r="P3046" i="1"/>
  <c r="P3047" i="1"/>
  <c r="P3048" i="1"/>
  <c r="P3049" i="1"/>
  <c r="P3051" i="1"/>
  <c r="P3052" i="1"/>
  <c r="P3053" i="1"/>
  <c r="P3054" i="1"/>
  <c r="P3055" i="1"/>
  <c r="P3056" i="1"/>
  <c r="P3057" i="1"/>
  <c r="P3059" i="1"/>
  <c r="P3060" i="1"/>
  <c r="P3061" i="1"/>
  <c r="P3062" i="1"/>
  <c r="P3063" i="1"/>
  <c r="P3064" i="1"/>
  <c r="P3065" i="1"/>
  <c r="P3067" i="1"/>
  <c r="P3068" i="1"/>
  <c r="P3069" i="1"/>
  <c r="P3070" i="1"/>
  <c r="P3071" i="1"/>
  <c r="P3072" i="1"/>
  <c r="P3073" i="1"/>
  <c r="P3075" i="1"/>
  <c r="P3076" i="1"/>
  <c r="P3077" i="1"/>
  <c r="P3078" i="1"/>
  <c r="P3079" i="1"/>
  <c r="P3080" i="1"/>
  <c r="P3081" i="1"/>
  <c r="P3083" i="1"/>
  <c r="P3084" i="1"/>
  <c r="P3085" i="1"/>
  <c r="P3086" i="1"/>
  <c r="P3087" i="1"/>
  <c r="P3088" i="1"/>
  <c r="P3089" i="1"/>
  <c r="P3091" i="1"/>
  <c r="P3092" i="1"/>
  <c r="P3093" i="1"/>
  <c r="P3094" i="1"/>
  <c r="P3095" i="1"/>
  <c r="P3096" i="1"/>
  <c r="P3097" i="1"/>
  <c r="P3099" i="1"/>
  <c r="P3100" i="1"/>
  <c r="P3101" i="1"/>
  <c r="P3102" i="1"/>
  <c r="P3103" i="1"/>
  <c r="P3104" i="1"/>
  <c r="P3105" i="1"/>
  <c r="P3107" i="1"/>
  <c r="P3108" i="1"/>
  <c r="P3109" i="1"/>
  <c r="P3110" i="1"/>
  <c r="P3111" i="1"/>
  <c r="P3112" i="1"/>
  <c r="P3113" i="1"/>
  <c r="P3115" i="1"/>
  <c r="P3116" i="1"/>
  <c r="P3117" i="1"/>
  <c r="P3118" i="1"/>
  <c r="P3119" i="1"/>
  <c r="P3120" i="1"/>
  <c r="P3121" i="1"/>
  <c r="P3123" i="1"/>
  <c r="P3124" i="1"/>
  <c r="P3125" i="1"/>
  <c r="P3126" i="1"/>
  <c r="P3127" i="1"/>
  <c r="P3128" i="1"/>
  <c r="P3129" i="1"/>
  <c r="P3131" i="1"/>
  <c r="P3132" i="1"/>
  <c r="P3133" i="1"/>
  <c r="P3134" i="1"/>
  <c r="P3135" i="1"/>
  <c r="P3136" i="1"/>
  <c r="P3137" i="1"/>
  <c r="P3139" i="1"/>
  <c r="P3140" i="1"/>
  <c r="P3141" i="1"/>
  <c r="P3142" i="1"/>
  <c r="P3143" i="1"/>
  <c r="P3144" i="1"/>
  <c r="P3145" i="1"/>
  <c r="P3147" i="1"/>
  <c r="P3148" i="1"/>
  <c r="P3149" i="1"/>
  <c r="P3150" i="1"/>
  <c r="P3151" i="1"/>
  <c r="P3152" i="1"/>
  <c r="P3153" i="1"/>
  <c r="P3155" i="1"/>
  <c r="P3156" i="1"/>
  <c r="P3157" i="1"/>
  <c r="P3158" i="1"/>
  <c r="P3159" i="1"/>
  <c r="P3160" i="1"/>
  <c r="P3161" i="1"/>
  <c r="P3163" i="1"/>
  <c r="P3164" i="1"/>
  <c r="P3165" i="1"/>
  <c r="P3166" i="1"/>
  <c r="P3167" i="1"/>
  <c r="P3168" i="1"/>
  <c r="P3169" i="1"/>
  <c r="P3171" i="1"/>
  <c r="P3172" i="1"/>
  <c r="P3173" i="1"/>
  <c r="P3174" i="1"/>
  <c r="P3175" i="1"/>
  <c r="P3176" i="1"/>
  <c r="P3177" i="1"/>
  <c r="P3179" i="1"/>
  <c r="P3180" i="1"/>
  <c r="P3181" i="1"/>
  <c r="P3182" i="1"/>
  <c r="P3183" i="1"/>
  <c r="P3184" i="1"/>
  <c r="P3185" i="1"/>
  <c r="P3187" i="1"/>
  <c r="P3188" i="1"/>
  <c r="P3189" i="1"/>
  <c r="P3190" i="1"/>
  <c r="P3191" i="1"/>
  <c r="P3192" i="1"/>
  <c r="P3193" i="1"/>
  <c r="P3195" i="1"/>
  <c r="P3196" i="1"/>
  <c r="P3197" i="1"/>
  <c r="P3198" i="1"/>
  <c r="P3199" i="1"/>
  <c r="P3200" i="1"/>
  <c r="P3201" i="1"/>
  <c r="P3203" i="1"/>
  <c r="P3204" i="1"/>
  <c r="P3205" i="1"/>
  <c r="P3206" i="1"/>
  <c r="P3207" i="1"/>
  <c r="P3208" i="1"/>
  <c r="P3209" i="1"/>
  <c r="P3211" i="1"/>
  <c r="P3212" i="1"/>
  <c r="P3213" i="1"/>
  <c r="P3214" i="1"/>
  <c r="P3215" i="1"/>
  <c r="P3216" i="1"/>
  <c r="P3217" i="1"/>
  <c r="P3219" i="1"/>
  <c r="P3220" i="1"/>
  <c r="P3221" i="1"/>
  <c r="P3222" i="1"/>
  <c r="P3223" i="1"/>
  <c r="P3224" i="1"/>
  <c r="P3225" i="1"/>
  <c r="P3227" i="1"/>
  <c r="P3228" i="1"/>
  <c r="P3229" i="1"/>
  <c r="P3230" i="1"/>
  <c r="P3231" i="1"/>
  <c r="P3232" i="1"/>
  <c r="P3233" i="1"/>
  <c r="P3235" i="1"/>
  <c r="P3236" i="1"/>
  <c r="P3237" i="1"/>
  <c r="P3238" i="1"/>
  <c r="P3239" i="1"/>
  <c r="P3240" i="1"/>
  <c r="P3241" i="1"/>
  <c r="P3243" i="1"/>
  <c r="P3244" i="1"/>
  <c r="P3245" i="1"/>
  <c r="P3246" i="1"/>
  <c r="P3247" i="1"/>
  <c r="P3248" i="1"/>
  <c r="P3249" i="1"/>
  <c r="P3251" i="1"/>
  <c r="P3252" i="1"/>
  <c r="P3253" i="1"/>
  <c r="P3254" i="1"/>
  <c r="P3255" i="1"/>
  <c r="P3256" i="1"/>
  <c r="P3257" i="1"/>
  <c r="P3259" i="1"/>
  <c r="P3260" i="1"/>
  <c r="P3261" i="1"/>
  <c r="P3262" i="1"/>
  <c r="P3263" i="1"/>
  <c r="P3264" i="1"/>
  <c r="P3265" i="1"/>
  <c r="P3267" i="1"/>
  <c r="P3268" i="1"/>
  <c r="P3269" i="1"/>
  <c r="P3270" i="1"/>
  <c r="P3271" i="1"/>
  <c r="P3272" i="1"/>
  <c r="P3273" i="1"/>
  <c r="P3275" i="1"/>
  <c r="P3276" i="1"/>
  <c r="P3277" i="1"/>
  <c r="P3278" i="1"/>
  <c r="P3279" i="1"/>
  <c r="P3280" i="1"/>
  <c r="P3281" i="1"/>
  <c r="P3283" i="1"/>
  <c r="P3284" i="1"/>
  <c r="P3285" i="1"/>
  <c r="P3286" i="1"/>
  <c r="P3287" i="1"/>
  <c r="P3288" i="1"/>
  <c r="P3289" i="1"/>
  <c r="P3291" i="1"/>
  <c r="P3292" i="1"/>
  <c r="P3293" i="1"/>
  <c r="P3294" i="1"/>
  <c r="P3295" i="1"/>
  <c r="P3296" i="1"/>
  <c r="P3297" i="1"/>
  <c r="P3299" i="1"/>
  <c r="P3300" i="1"/>
  <c r="P3301" i="1"/>
  <c r="P3302" i="1"/>
  <c r="P3303" i="1"/>
  <c r="P3304" i="1"/>
  <c r="P3305" i="1"/>
  <c r="P3307" i="1"/>
  <c r="P3308" i="1"/>
  <c r="P3309" i="1"/>
  <c r="P3310" i="1"/>
  <c r="P3311" i="1"/>
  <c r="P3312" i="1"/>
  <c r="P3313" i="1"/>
  <c r="P3315" i="1"/>
  <c r="P3316" i="1"/>
  <c r="P3317" i="1"/>
  <c r="P3318" i="1"/>
  <c r="P3319" i="1"/>
  <c r="P3320" i="1"/>
  <c r="P3321" i="1"/>
  <c r="P3323" i="1"/>
  <c r="P3324" i="1"/>
  <c r="P3325" i="1"/>
  <c r="P3326" i="1"/>
  <c r="P3327" i="1"/>
  <c r="P3328" i="1"/>
  <c r="P3329" i="1"/>
  <c r="P3331" i="1"/>
  <c r="P3332" i="1"/>
  <c r="P3333" i="1"/>
  <c r="P3334" i="1"/>
  <c r="P3335" i="1"/>
  <c r="P3336" i="1"/>
  <c r="P3337" i="1"/>
  <c r="P3339" i="1"/>
  <c r="P3340" i="1"/>
  <c r="P3341" i="1"/>
  <c r="P3342" i="1"/>
  <c r="P3343" i="1"/>
  <c r="P3344" i="1"/>
  <c r="P3345" i="1"/>
  <c r="P3347" i="1"/>
  <c r="P3348" i="1"/>
  <c r="P3349" i="1"/>
  <c r="P3350" i="1"/>
  <c r="P3351" i="1"/>
  <c r="P3352" i="1"/>
  <c r="P3353" i="1"/>
  <c r="P3355" i="1"/>
  <c r="P3356" i="1"/>
  <c r="P3357" i="1"/>
  <c r="P3358" i="1"/>
  <c r="P3359" i="1"/>
  <c r="P3360" i="1"/>
  <c r="P3361" i="1"/>
  <c r="P3363" i="1"/>
  <c r="P3364" i="1"/>
  <c r="P3365" i="1"/>
  <c r="P3366" i="1"/>
  <c r="P3367" i="1"/>
  <c r="P3368" i="1"/>
  <c r="P3369" i="1"/>
  <c r="P3371" i="1"/>
  <c r="P3372" i="1"/>
  <c r="P3373" i="1"/>
  <c r="P3374" i="1"/>
  <c r="P3375" i="1"/>
  <c r="P3376" i="1"/>
  <c r="P3377" i="1"/>
  <c r="P3379" i="1"/>
  <c r="P3380" i="1"/>
  <c r="P3381" i="1"/>
  <c r="P3382" i="1"/>
  <c r="P3383" i="1"/>
  <c r="P3384" i="1"/>
  <c r="P3385" i="1"/>
  <c r="P3387" i="1"/>
  <c r="P3388" i="1"/>
  <c r="P3389" i="1"/>
  <c r="P3390" i="1"/>
  <c r="P3391" i="1"/>
  <c r="P3392" i="1"/>
  <c r="P3393" i="1"/>
  <c r="P3395" i="1"/>
  <c r="P3396" i="1"/>
  <c r="P3397" i="1"/>
  <c r="P3398" i="1"/>
  <c r="P3399" i="1"/>
  <c r="P3400" i="1"/>
  <c r="P3401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P2" i="1" s="1"/>
  <c r="G8" i="3" l="1"/>
  <c r="H8" i="3"/>
  <c r="F8" i="3"/>
</calcChain>
</file>

<file path=xl/sharedStrings.xml><?xml version="1.0" encoding="utf-8"?>
<sst xmlns="http://schemas.openxmlformats.org/spreadsheetml/2006/main" count="24742" uniqueCount="8346">
  <si>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</si>
  <si>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</si>
  <si>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</si>
  <si>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</si>
  <si>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</si>
  <si>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</si>
  <si>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</si>
  <si>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</si>
  <si>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</si>
  <si>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</si>
  <si>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</si>
  <si>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</si>
  <si>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</si>
  <si>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</si>
  <si>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</si>
  <si>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</si>
  <si>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</si>
  <si>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</si>
  <si>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</si>
  <si>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</si>
  <si>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</si>
  <si>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</si>
  <si>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</si>
  <si>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</si>
  <si>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</si>
  <si>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</si>
  <si>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</si>
  <si>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</si>
  <si>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</si>
  <si>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</si>
  <si>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</si>
  <si>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</si>
  <si>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</si>
  <si>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</si>
  <si>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</si>
  <si>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</si>
  <si>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</si>
  <si>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</si>
  <si>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</si>
  <si>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</si>
  <si>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</si>
  <si>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</si>
  <si>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</si>
  <si>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</si>
  <si>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</si>
  <si>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</si>
  <si>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</si>
  <si>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</si>
  <si>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</si>
  <si>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</si>
  <si>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</si>
  <si>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</si>
  <si>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</si>
  <si>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</si>
  <si>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</si>
  <si>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</si>
  <si>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</si>
  <si>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</si>
  <si>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</si>
  <si>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</si>
  <si>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</si>
  <si>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</si>
  <si>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</si>
  <si>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</si>
  <si>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</si>
  <si>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</si>
  <si>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</si>
  <si>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</si>
  <si>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</si>
  <si>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</si>
  <si>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</si>
  <si>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</si>
  <si>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</si>
  <si>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</si>
  <si>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</si>
  <si>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</si>
  <si>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</si>
  <si>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</si>
  <si>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</si>
  <si>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</si>
  <si>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</si>
  <si>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</si>
  <si>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</si>
  <si>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</si>
  <si>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</si>
  <si>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</si>
  <si>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</si>
  <si>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</si>
  <si>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</si>
  <si>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</si>
  <si>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</si>
  <si>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</si>
  <si>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</si>
  <si>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</si>
  <si>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</si>
  <si>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</si>
  <si>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</si>
  <si>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</si>
  <si>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</si>
  <si>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</si>
  <si>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</si>
  <si>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</si>
  <si>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</si>
  <si>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</si>
  <si>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</si>
  <si>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</si>
  <si>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</si>
  <si>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</si>
  <si>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</si>
  <si>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</si>
  <si>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</si>
  <si>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</si>
  <si>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</si>
  <si>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</si>
  <si>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</si>
  <si>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</si>
  <si>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</si>
  <si>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</si>
  <si>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</si>
  <si>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</si>
  <si>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</si>
  <si>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</si>
  <si>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</si>
  <si>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</si>
  <si>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</si>
  <si>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</si>
  <si>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</si>
  <si>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</si>
  <si>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</si>
  <si>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</si>
  <si>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</si>
  <si>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</si>
  <si>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</si>
  <si>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</si>
  <si>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</si>
  <si>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</si>
  <si>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</si>
  <si>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</si>
  <si>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</si>
  <si>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</si>
  <si>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</si>
  <si>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</si>
  <si>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</si>
  <si>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</si>
  <si>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</si>
  <si>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</si>
  <si>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</si>
  <si>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</si>
  <si>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</si>
  <si>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</si>
  <si>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</si>
  <si>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</si>
  <si>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</si>
  <si>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</si>
  <si>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</si>
  <si>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</si>
  <si>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</si>
  <si>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</si>
  <si>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</si>
  <si>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</si>
  <si>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</si>
  <si>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</si>
  <si>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</si>
  <si>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</si>
  <si>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</si>
  <si>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</si>
  <si>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</si>
  <si>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</si>
  <si>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</si>
  <si>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</si>
  <si>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</si>
  <si>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</si>
  <si>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</si>
  <si>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</si>
  <si>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</si>
  <si>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</si>
  <si>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</si>
  <si>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</si>
  <si>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</si>
  <si>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</si>
  <si>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</si>
  <si>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</si>
  <si>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</si>
  <si>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</si>
  <si>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</si>
  <si>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</si>
  <si>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</si>
  <si>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</si>
  <si>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</si>
  <si>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</si>
  <si>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</si>
  <si>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</si>
  <si>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</si>
  <si>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</si>
  <si>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</si>
  <si>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</si>
  <si>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</si>
  <si>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</si>
  <si>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</si>
  <si>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</si>
  <si>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</si>
  <si>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</si>
  <si>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</si>
  <si>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</si>
  <si>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</si>
  <si>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</si>
  <si>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</si>
  <si>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</si>
  <si>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</si>
  <si>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</si>
  <si>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</si>
  <si>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</si>
  <si>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</si>
  <si>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</si>
  <si>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</si>
  <si>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</si>
  <si>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</si>
  <si>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</si>
  <si>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</si>
  <si>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</si>
  <si>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</si>
  <si>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</si>
  <si>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</si>
  <si>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</si>
  <si>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</si>
  <si>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</si>
  <si>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</si>
  <si>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</si>
  <si>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</si>
  <si>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</si>
  <si>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</si>
  <si>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</si>
  <si>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</si>
  <si>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</si>
  <si>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</si>
  <si>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</si>
  <si>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</si>
  <si>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</si>
  <si>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</si>
  <si>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</si>
  <si>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</si>
  <si>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</si>
  <si>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</si>
  <si>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</si>
  <si>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</si>
  <si>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</si>
  <si>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</si>
  <si>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</si>
  <si>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</si>
  <si>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</si>
  <si>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</si>
  <si>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</si>
  <si>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</si>
  <si>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</si>
  <si>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</si>
  <si>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</si>
  <si>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</si>
  <si>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</si>
  <si>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</si>
  <si>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</si>
  <si>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</si>
  <si>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</si>
  <si>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</si>
  <si>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</si>
  <si>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</si>
  <si>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</si>
  <si>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</si>
  <si>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</si>
  <si>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</si>
  <si>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</si>
  <si>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</si>
  <si>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</si>
  <si>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</si>
  <si>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</si>
  <si>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</si>
  <si>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</si>
  <si>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</si>
  <si>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</si>
  <si>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</si>
  <si>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</si>
  <si>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</si>
  <si>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</si>
  <si>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</si>
  <si>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</si>
  <si>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</si>
  <si>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</si>
  <si>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</si>
  <si>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</si>
  <si>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</si>
  <si>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</si>
  <si>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</si>
  <si>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</si>
  <si>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</si>
  <si>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</si>
  <si>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</si>
  <si>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</si>
  <si>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</si>
  <si>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</si>
  <si>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</si>
  <si>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</si>
  <si>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</si>
  <si>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</si>
  <si>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</si>
  <si>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</si>
  <si>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</si>
  <si>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</si>
  <si>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</si>
  <si>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</si>
  <si>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</si>
  <si>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</si>
  <si>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</si>
  <si>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</si>
  <si>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</si>
  <si>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</si>
  <si>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</si>
  <si>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</si>
  <si>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</si>
  <si>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</si>
  <si>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</si>
  <si>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</si>
  <si>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</si>
  <si>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</si>
  <si>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</si>
  <si>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</si>
  <si>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</si>
  <si>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</si>
  <si>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</si>
  <si>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</si>
  <si>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</si>
  <si>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</si>
  <si>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</si>
  <si>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</si>
  <si>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</si>
  <si>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</si>
  <si>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</si>
  <si>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</si>
  <si>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</si>
  <si>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</si>
  <si>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</si>
  <si>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</si>
  <si>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</si>
  <si>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</si>
  <si>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</si>
  <si>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</si>
  <si>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</si>
  <si>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</si>
  <si>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</si>
  <si>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</si>
  <si>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</si>
  <si>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</si>
  <si>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</si>
  <si>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</si>
  <si>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</si>
  <si>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</si>
  <si>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</si>
  <si>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</si>
  <si>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</si>
  <si>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</si>
  <si>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</si>
  <si>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</si>
  <si>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</si>
  <si>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</si>
  <si>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</si>
  <si>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</si>
  <si>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</si>
  <si>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</si>
  <si>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</si>
  <si>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</si>
  <si>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</si>
  <si>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</si>
  <si>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</si>
  <si>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</si>
  <si>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</si>
  <si>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</si>
  <si>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</si>
  <si>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</si>
  <si>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</si>
  <si>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</si>
  <si>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</si>
  <si>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</si>
  <si>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</si>
  <si>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</si>
  <si>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</si>
  <si>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</si>
  <si>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</si>
  <si>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</si>
  <si>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</si>
  <si>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</si>
  <si>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</si>
  <si>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</si>
  <si>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</si>
  <si>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</si>
  <si>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</si>
  <si>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</si>
  <si>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</si>
  <si>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</si>
  <si>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</si>
  <si>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</si>
  <si>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</si>
  <si>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</si>
  <si>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</si>
  <si>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</si>
  <si>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</si>
  <si>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</si>
  <si>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</si>
  <si>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</si>
  <si>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</si>
  <si>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</si>
  <si>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</si>
  <si>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</si>
  <si>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</si>
  <si>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</si>
  <si>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</si>
  <si>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</si>
  <si>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</si>
  <si>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</si>
  <si>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</si>
  <si>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</si>
  <si>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</si>
  <si>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</si>
  <si>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</si>
  <si>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</si>
  <si>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</si>
  <si>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</si>
  <si>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</si>
  <si>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</si>
  <si>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</si>
  <si>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</si>
  <si>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</si>
  <si>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</si>
  <si>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</si>
  <si>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</si>
  <si>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</si>
  <si>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</si>
  <si>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</si>
  <si>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</si>
  <si>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</si>
  <si>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</si>
  <si>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</si>
  <si>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</si>
  <si>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</si>
  <si>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</si>
  <si>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</si>
  <si>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</si>
  <si>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</si>
  <si>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</si>
  <si>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</si>
  <si>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</si>
  <si>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</si>
  <si>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</si>
  <si>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</si>
  <si>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</si>
  <si>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</si>
  <si>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</si>
  <si>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</si>
  <si>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</si>
  <si>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</si>
  <si>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</si>
  <si>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</si>
  <si>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</si>
  <si>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</si>
  <si>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</si>
  <si>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</si>
  <si>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</si>
  <si>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</si>
  <si>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</si>
  <si>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</si>
  <si>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</si>
  <si>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</si>
  <si>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</si>
  <si>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</si>
  <si>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</si>
  <si>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</si>
  <si>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</si>
  <si>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</si>
  <si>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</si>
  <si>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</si>
  <si>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</si>
  <si>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</si>
  <si>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</si>
  <si>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</si>
  <si>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</si>
  <si>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</si>
  <si>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</si>
  <si>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</si>
  <si>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</si>
  <si>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</si>
  <si>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</si>
  <si>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</si>
  <si>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</si>
  <si>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</si>
  <si>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</si>
  <si>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</si>
  <si>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</si>
  <si>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</si>
  <si>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</si>
  <si>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</si>
  <si>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</si>
  <si>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</si>
  <si>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</si>
  <si>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</si>
  <si>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</si>
  <si>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</si>
  <si>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</si>
  <si>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</si>
  <si>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</si>
  <si>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</si>
  <si>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</si>
  <si>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</si>
  <si>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</si>
  <si>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</si>
  <si>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</si>
  <si>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</si>
  <si>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</si>
  <si>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</si>
  <si>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</si>
  <si>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</si>
  <si>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</si>
  <si>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</si>
  <si>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</si>
  <si>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</si>
  <si>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</si>
  <si>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</si>
  <si>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</si>
  <si>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</si>
  <si>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</si>
  <si>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</si>
  <si>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</si>
  <si>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</si>
  <si>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</si>
  <si>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</si>
  <si>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</si>
  <si>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</si>
  <si>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</si>
  <si>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</si>
  <si>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</si>
  <si>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</si>
  <si>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</si>
  <si>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</si>
  <si>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</si>
  <si>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</si>
  <si>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</si>
  <si>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</si>
  <si>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</si>
  <si>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</si>
  <si>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</si>
  <si>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</si>
  <si>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</si>
  <si>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</si>
  <si>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</si>
  <si>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</si>
  <si>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</si>
  <si>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</si>
  <si>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</si>
  <si>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</si>
  <si>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</si>
  <si>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</si>
  <si>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</si>
  <si>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</si>
  <si>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</si>
  <si>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</si>
  <si>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</si>
  <si>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</si>
  <si>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</si>
  <si>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</si>
  <si>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</si>
  <si>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</si>
  <si>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</si>
  <si>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</si>
  <si>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</si>
  <si>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</si>
  <si>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</si>
  <si>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</si>
  <si>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</si>
  <si>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</si>
  <si>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</si>
  <si>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</si>
  <si>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</si>
  <si>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</si>
  <si>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</si>
  <si>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</si>
  <si>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</si>
  <si>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</si>
  <si>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</si>
  <si>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</si>
  <si>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</si>
  <si>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</si>
  <si>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</si>
  <si>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</si>
  <si>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</si>
  <si>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</si>
  <si>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</si>
  <si>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</si>
  <si>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</si>
  <si>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</si>
  <si>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</si>
  <si>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</si>
  <si>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</si>
  <si>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</si>
  <si>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</si>
  <si>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</si>
  <si>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</si>
  <si>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</si>
  <si>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</si>
  <si>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</si>
  <si>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</si>
  <si>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</si>
  <si>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</si>
  <si>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</si>
  <si>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</si>
  <si>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</si>
  <si>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</si>
  <si>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</si>
  <si>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</si>
  <si>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</si>
  <si>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</si>
  <si>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</si>
  <si>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</si>
  <si>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</si>
  <si>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</si>
  <si>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</si>
  <si>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</si>
  <si>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</si>
  <si>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</si>
  <si>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</si>
  <si>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</si>
  <si>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</si>
  <si>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</si>
  <si>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</si>
  <si>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</si>
  <si>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</si>
  <si>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</si>
  <si>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</si>
  <si>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</si>
  <si>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</si>
  <si>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</si>
  <si>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</si>
  <si>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</si>
  <si>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</si>
  <si>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</si>
  <si>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</si>
  <si>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</si>
  <si>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</si>
  <si>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</si>
  <si>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</si>
  <si>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</si>
  <si>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</si>
  <si>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</si>
  <si>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</si>
  <si>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</si>
  <si>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</si>
  <si>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</si>
  <si>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</si>
  <si>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</si>
  <si>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</si>
  <si>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</si>
  <si>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</si>
  <si>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</si>
  <si>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</si>
  <si>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</si>
  <si>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</si>
  <si>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</si>
  <si>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</si>
  <si>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</si>
  <si>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</si>
  <si>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</si>
  <si>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</si>
  <si>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</si>
  <si>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</si>
  <si>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</si>
  <si>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</si>
  <si>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</si>
  <si>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</si>
  <si>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</si>
  <si>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</si>
  <si>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</si>
  <si>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</si>
  <si>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</si>
  <si>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</si>
  <si>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</si>
  <si>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</si>
  <si>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</si>
  <si>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</si>
  <si>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</si>
  <si>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</si>
  <si>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</si>
  <si>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</si>
  <si>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</si>
  <si>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</si>
  <si>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</si>
  <si>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</si>
  <si>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</si>
  <si>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</si>
  <si>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</si>
  <si>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</si>
  <si>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</si>
  <si>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</si>
  <si>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</si>
  <si>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</si>
  <si>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</si>
  <si>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</si>
  <si>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</si>
  <si>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</si>
  <si>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</si>
  <si>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</si>
  <si>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</si>
  <si>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</si>
  <si>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</si>
  <si>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</si>
  <si>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</si>
  <si>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</si>
  <si>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</si>
  <si>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</si>
  <si>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</si>
  <si>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</si>
  <si>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</si>
  <si>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</si>
  <si>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</si>
  <si>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</si>
  <si>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</si>
  <si>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</si>
  <si>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</si>
  <si>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</si>
  <si>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</si>
  <si>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</si>
  <si>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</si>
  <si>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</si>
  <si>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</si>
  <si>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</si>
  <si>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</si>
  <si>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</si>
  <si>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</si>
  <si>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</si>
  <si>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</si>
  <si>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</si>
  <si>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</si>
  <si>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</si>
  <si>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</si>
  <si>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</si>
  <si>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</si>
  <si>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</si>
  <si>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</si>
  <si>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</si>
  <si>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</si>
  <si>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</si>
  <si>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</si>
  <si>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</si>
  <si>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</si>
  <si>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</si>
  <si>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</si>
  <si>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</si>
  <si>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</si>
  <si>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</si>
  <si>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</si>
  <si>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</si>
  <si>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</si>
  <si>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</si>
  <si>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</si>
  <si>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</si>
  <si>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</si>
  <si>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</si>
  <si>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</si>
  <si>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</si>
  <si>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</si>
  <si>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</si>
  <si>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</si>
  <si>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</si>
  <si>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</si>
  <si>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</si>
  <si>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</si>
  <si>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</si>
  <si>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</si>
  <si>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</si>
  <si>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</si>
  <si>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</si>
  <si>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</si>
  <si>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</si>
  <si>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</si>
  <si>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</si>
  <si>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</si>
  <si>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</si>
  <si>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</si>
  <si>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</si>
  <si>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</si>
  <si>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</si>
  <si>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</si>
  <si>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</si>
  <si>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</si>
  <si>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</si>
  <si>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</si>
  <si>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</si>
  <si>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</si>
  <si>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</si>
  <si>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</si>
  <si>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</si>
  <si>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</si>
  <si>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</si>
  <si>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</si>
  <si>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</si>
  <si>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</si>
  <si>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</si>
  <si>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</si>
  <si>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</si>
  <si>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</si>
  <si>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</si>
  <si>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</si>
  <si>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</si>
  <si>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</si>
  <si>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</si>
  <si>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</si>
  <si>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</si>
  <si>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</si>
  <si>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</si>
  <si>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</si>
  <si>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</si>
  <si>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</si>
  <si>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</si>
  <si>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</si>
  <si>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</si>
  <si>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</si>
  <si>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</si>
  <si>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</si>
  <si>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</si>
  <si>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</si>
  <si>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</si>
  <si>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</si>
  <si>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</si>
  <si>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</si>
  <si>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</si>
  <si>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</si>
  <si>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</si>
  <si>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</si>
  <si>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</si>
  <si>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</si>
  <si>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</si>
  <si>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</si>
  <si>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</si>
  <si>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</si>
  <si>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</si>
  <si>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</si>
  <si>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</si>
  <si>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</si>
  <si>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</si>
  <si>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</si>
  <si>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</si>
  <si>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</si>
  <si>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</si>
  <si>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</si>
  <si>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</si>
  <si>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</si>
  <si>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</si>
  <si>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</si>
  <si>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</si>
  <si>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</si>
  <si>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</si>
  <si>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</si>
  <si>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</si>
  <si>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</si>
  <si>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</si>
  <si>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</si>
  <si>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</si>
  <si>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</si>
  <si>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</si>
  <si>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</si>
  <si>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</si>
  <si>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</si>
  <si>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</si>
  <si>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</si>
  <si>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</si>
  <si>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</si>
  <si>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</si>
  <si>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</si>
  <si>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</si>
  <si>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</si>
  <si>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</si>
  <si>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</si>
  <si>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</si>
  <si>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</si>
  <si>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</si>
  <si>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</si>
  <si>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</si>
  <si>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</si>
  <si>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</si>
  <si>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</si>
  <si>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</si>
  <si>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</si>
  <si>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</si>
  <si>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</si>
  <si>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</si>
  <si>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</si>
  <si>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</si>
  <si>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</si>
  <si>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</si>
  <si>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</si>
  <si>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</si>
  <si>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</si>
  <si>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</si>
  <si>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</si>
  <si>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</si>
  <si>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</si>
  <si>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</si>
  <si>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</si>
  <si>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</si>
  <si>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</si>
  <si>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</si>
  <si>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</si>
  <si>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</si>
  <si>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</si>
  <si>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</si>
  <si>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</si>
  <si>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</si>
  <si>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</si>
  <si>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</si>
  <si>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</si>
  <si>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</si>
  <si>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</si>
  <si>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</si>
  <si>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</si>
  <si>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</si>
  <si>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</si>
  <si>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</si>
  <si>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</si>
  <si>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</si>
  <si>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</si>
  <si>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</si>
  <si>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</si>
  <si>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</si>
  <si>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</si>
  <si>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</si>
  <si>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</si>
  <si>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</si>
  <si>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</si>
  <si>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</si>
  <si>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</si>
  <si>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</si>
  <si>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</si>
  <si>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</si>
  <si>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</si>
  <si>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</si>
  <si>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</si>
  <si>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</si>
  <si>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</si>
  <si>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</si>
  <si>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</si>
  <si>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</si>
  <si>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</si>
  <si>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</si>
  <si>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</si>
  <si>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</si>
  <si>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</si>
  <si>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</si>
  <si>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</si>
  <si>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</si>
  <si>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</si>
  <si>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</si>
  <si>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</si>
  <si>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</si>
  <si>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</si>
  <si>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</si>
  <si>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</si>
  <si>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</si>
  <si>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</si>
  <si>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</si>
  <si>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</si>
  <si>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</si>
  <si>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</si>
  <si>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</si>
  <si>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</si>
  <si>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</si>
  <si>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</si>
  <si>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</si>
  <si>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</si>
  <si>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</si>
  <si>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</si>
  <si>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</si>
  <si>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</si>
  <si>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</si>
  <si>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</si>
  <si>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</si>
  <si>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</si>
  <si>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</si>
  <si>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</si>
  <si>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</si>
  <si>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</si>
  <si>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</si>
  <si>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</si>
  <si>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</si>
  <si>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</si>
  <si>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</si>
  <si>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</si>
  <si>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</si>
  <si>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</si>
  <si>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</si>
  <si>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</si>
  <si>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</si>
  <si>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</si>
  <si>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</si>
  <si>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</si>
  <si>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</si>
  <si>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</si>
  <si>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</si>
  <si>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</si>
  <si>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</si>
  <si>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</si>
  <si>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</si>
  <si>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</si>
  <si>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</si>
  <si>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</si>
  <si>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</si>
  <si>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</si>
  <si>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</si>
  <si>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</si>
  <si>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</si>
  <si>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</si>
  <si>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</si>
  <si>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</si>
  <si>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</si>
  <si>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</si>
  <si>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</si>
  <si>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</si>
  <si>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</si>
  <si>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</si>
  <si>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</si>
  <si>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</si>
  <si>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</si>
  <si>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</si>
  <si>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</si>
  <si>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</si>
  <si>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</si>
  <si>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</si>
  <si>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</si>
  <si>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</si>
  <si>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</si>
  <si>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</si>
  <si>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</si>
  <si>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</si>
  <si>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</si>
  <si>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</si>
  <si>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</si>
  <si>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</si>
  <si>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</si>
  <si>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</si>
  <si>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</si>
  <si>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</si>
  <si>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</si>
  <si>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</si>
  <si>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</si>
  <si>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</si>
  <si>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</si>
  <si>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</si>
  <si>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</si>
  <si>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</si>
  <si>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</si>
  <si>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</si>
  <si>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</si>
  <si>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</si>
  <si>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</si>
  <si>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</si>
  <si>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</si>
  <si>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</si>
  <si>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</si>
  <si>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</si>
  <si>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</si>
  <si>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</si>
  <si>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</si>
  <si>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</si>
  <si>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</si>
  <si>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</si>
  <si>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</si>
  <si>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</si>
  <si>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</si>
  <si>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</si>
  <si>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</si>
  <si>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</si>
  <si>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</si>
  <si>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</si>
  <si>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</si>
  <si>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</si>
  <si>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</si>
  <si>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</si>
  <si>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</si>
  <si>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</si>
  <si>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</si>
  <si>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</si>
  <si>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</si>
  <si>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</si>
  <si>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</si>
  <si>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</si>
  <si>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</si>
  <si>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</si>
  <si>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</si>
  <si>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</si>
  <si>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</si>
  <si>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</si>
  <si>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</si>
  <si>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</si>
  <si>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</si>
  <si>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</si>
  <si>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</si>
  <si>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</si>
  <si>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</si>
  <si>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</si>
  <si>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</si>
  <si>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</si>
  <si>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</si>
  <si>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</si>
  <si>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</si>
  <si>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</si>
  <si>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</si>
  <si>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</si>
  <si>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</si>
  <si>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</si>
  <si>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</si>
  <si>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</si>
  <si>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</si>
  <si>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</si>
  <si>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</si>
  <si>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</si>
  <si>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</si>
  <si>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</si>
  <si>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</si>
  <si>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</si>
  <si>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</si>
  <si>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</si>
  <si>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</si>
  <si>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</si>
  <si>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</si>
  <si>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</si>
  <si>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</si>
  <si>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</si>
  <si>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</si>
  <si>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</si>
  <si>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</si>
  <si>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</si>
  <si>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</si>
  <si>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</si>
  <si>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</si>
  <si>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</si>
  <si>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</si>
  <si>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</si>
  <si>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</si>
  <si>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</si>
  <si>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</si>
  <si>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</si>
  <si>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</si>
  <si>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</si>
  <si>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</si>
  <si>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</si>
  <si>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</si>
  <si>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</si>
  <si>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</si>
  <si>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</si>
  <si>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</si>
  <si>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</si>
  <si>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</si>
  <si>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</si>
  <si>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</si>
  <si>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</si>
  <si>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</si>
  <si>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</si>
  <si>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</si>
  <si>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</si>
  <si>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</si>
  <si>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</si>
  <si>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</si>
  <si>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</si>
  <si>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</si>
  <si>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</si>
  <si>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</si>
  <si>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</si>
  <si>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</si>
  <si>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</si>
  <si>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</si>
  <si>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</si>
  <si>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</si>
  <si>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</si>
  <si>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</si>
  <si>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</si>
  <si>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</si>
  <si>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</si>
  <si>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</si>
  <si>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</si>
  <si>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</si>
  <si>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</si>
  <si>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</si>
  <si>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</si>
  <si>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</si>
  <si>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</si>
  <si>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</si>
  <si>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</si>
  <si>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</si>
  <si>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</si>
  <si>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</si>
  <si>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</si>
  <si>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</si>
  <si>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</si>
  <si>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</si>
  <si>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</si>
  <si>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</si>
  <si>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</si>
  <si>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</si>
  <si>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</si>
  <si>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</si>
  <si>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</si>
  <si>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</si>
  <si>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</si>
  <si>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</si>
  <si>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</si>
  <si>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</si>
  <si>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</si>
  <si>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</si>
  <si>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</si>
  <si>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</si>
  <si>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</si>
  <si>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</si>
  <si>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</si>
  <si>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</si>
  <si>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</si>
  <si>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</si>
  <si>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</si>
  <si>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</si>
  <si>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</si>
  <si>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</si>
  <si>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</si>
  <si>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</si>
  <si>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</si>
  <si>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</si>
  <si>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</si>
  <si>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</si>
  <si>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</si>
  <si>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</si>
  <si>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</si>
  <si>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</si>
  <si>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</si>
  <si>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</si>
  <si>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</si>
  <si>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</si>
  <si>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</si>
  <si>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</si>
  <si>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</si>
  <si>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</si>
  <si>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</si>
  <si>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</si>
  <si>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</si>
  <si>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</si>
  <si>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</si>
  <si>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</si>
  <si>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</si>
  <si>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</si>
  <si>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</si>
  <si>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</si>
  <si>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</si>
  <si>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</si>
  <si>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</si>
  <si>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</si>
  <si>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</si>
  <si>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</si>
  <si>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</si>
  <si>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</si>
  <si>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</si>
  <si>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</si>
  <si>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</si>
  <si>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</si>
  <si>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</si>
  <si>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</si>
  <si>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</si>
  <si>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</si>
  <si>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</si>
  <si>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</si>
  <si>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</si>
  <si>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</si>
  <si>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</si>
  <si>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</si>
  <si>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</si>
  <si>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</si>
  <si>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</si>
  <si>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</si>
  <si>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</si>
  <si>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</si>
  <si>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</si>
  <si>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</si>
  <si>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</si>
  <si>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</si>
  <si>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</si>
  <si>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</si>
  <si>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</si>
  <si>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</si>
  <si>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</si>
  <si>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</si>
  <si>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</si>
  <si>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</si>
  <si>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</si>
  <si>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</si>
  <si>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</si>
  <si>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</si>
  <si>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</si>
  <si>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</si>
  <si>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</si>
  <si>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</si>
  <si>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</si>
  <si>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</si>
  <si>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</si>
  <si>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</si>
  <si>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</si>
  <si>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</si>
  <si>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</si>
  <si>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</si>
  <si>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</si>
  <si>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</si>
  <si>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</si>
  <si>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</si>
  <si>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</si>
  <si>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</si>
  <si>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</si>
  <si>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</si>
  <si>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</si>
  <si>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</si>
  <si>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</si>
  <si>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</si>
  <si>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</si>
  <si>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</si>
  <si>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</si>
  <si>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</si>
  <si>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</si>
  <si>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</si>
  <si>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</si>
  <si>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</si>
  <si>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</si>
  <si>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</si>
  <si>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</si>
  <si>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</si>
  <si>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</si>
  <si>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</si>
  <si>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</si>
  <si>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</si>
  <si>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</si>
  <si>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</si>
  <si>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</si>
  <si>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</si>
  <si>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</si>
  <si>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</si>
  <si>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</si>
  <si>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</si>
  <si>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</si>
  <si>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</si>
  <si>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</si>
  <si>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</si>
  <si>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</si>
  <si>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</si>
  <si>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</si>
  <si>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</si>
  <si>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</si>
  <si>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</si>
  <si>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</si>
  <si>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</si>
  <si>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</si>
  <si>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</si>
  <si>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</si>
  <si>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</si>
  <si>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</si>
  <si>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</si>
  <si>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</si>
  <si>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</si>
  <si>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</si>
  <si>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</si>
  <si>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</si>
  <si>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</si>
  <si>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</si>
  <si>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</si>
  <si>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</si>
  <si>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</si>
  <si>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</si>
  <si>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</si>
  <si>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</si>
  <si>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</si>
  <si>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</si>
  <si>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</si>
  <si>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</si>
  <si>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</si>
  <si>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</si>
  <si>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</si>
  <si>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</si>
  <si>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</si>
  <si>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</si>
  <si>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</si>
  <si>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</si>
  <si>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</si>
  <si>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</si>
  <si>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</si>
  <si>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</si>
  <si>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</si>
  <si>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</si>
  <si>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</si>
  <si>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</si>
  <si>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</si>
  <si>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</si>
  <si>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</si>
  <si>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</si>
  <si>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</si>
  <si>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</si>
  <si>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</si>
  <si>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</si>
  <si>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</si>
  <si>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</si>
  <si>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</si>
  <si>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</si>
  <si>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</si>
  <si>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</si>
  <si>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</si>
  <si>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</si>
  <si>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</si>
  <si>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</si>
  <si>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</si>
  <si>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</si>
  <si>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</si>
  <si>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</si>
  <si>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</si>
  <si>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</si>
  <si>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</si>
  <si>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</si>
  <si>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</si>
  <si>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</si>
  <si>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</si>
  <si>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</si>
  <si>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</si>
  <si>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</si>
  <si>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</si>
  <si>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</si>
  <si>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</si>
  <si>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</si>
  <si>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</si>
  <si>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</si>
  <si>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</si>
  <si>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</si>
  <si>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</si>
  <si>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</si>
  <si>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</si>
  <si>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</si>
  <si>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</si>
  <si>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</si>
  <si>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</si>
  <si>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</si>
  <si>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</si>
  <si>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</si>
  <si>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</si>
  <si>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</si>
  <si>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</si>
  <si>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</si>
  <si>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</si>
  <si>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</si>
  <si>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</si>
  <si>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</si>
  <si>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</si>
  <si>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</si>
  <si>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</si>
  <si>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</si>
  <si>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</si>
  <si>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</si>
  <si>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</si>
  <si>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</si>
  <si>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</si>
  <si>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</si>
  <si>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</si>
  <si>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</si>
  <si>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</si>
  <si>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</si>
  <si>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</si>
  <si>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</si>
  <si>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</si>
  <si>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</si>
  <si>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</si>
  <si>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</si>
  <si>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</si>
  <si>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</si>
  <si>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</si>
  <si>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</si>
  <si>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</si>
  <si>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</si>
  <si>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</si>
  <si>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</si>
  <si>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</si>
  <si>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</si>
  <si>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</si>
  <si>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</si>
  <si>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</si>
  <si>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</si>
  <si>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</si>
  <si>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</si>
  <si>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</si>
  <si>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</si>
  <si>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</si>
  <si>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</si>
  <si>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</si>
  <si>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</si>
  <si>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</si>
  <si>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</si>
  <si>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</si>
  <si>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</si>
  <si>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</si>
  <si>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</si>
  <si>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</si>
  <si>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</si>
  <si>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</si>
  <si>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</si>
  <si>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</si>
  <si>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</si>
  <si>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</si>
  <si>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</si>
  <si>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</si>
  <si>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</si>
  <si>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</si>
  <si>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</si>
  <si>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</si>
  <si>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</si>
  <si>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</si>
  <si>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</si>
  <si>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</si>
  <si>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</si>
  <si>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</si>
  <si>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</si>
  <si>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</si>
  <si>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</si>
  <si>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</si>
  <si>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</si>
  <si>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</si>
  <si>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</si>
  <si>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</si>
  <si>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</si>
  <si>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</si>
  <si>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</si>
  <si>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</si>
  <si>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</si>
  <si>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</si>
  <si>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</si>
  <si>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</si>
  <si>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</si>
  <si>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</si>
  <si>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</si>
  <si>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</si>
  <si>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</si>
  <si>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</si>
  <si>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</si>
  <si>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</si>
  <si>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</si>
  <si>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</si>
  <si>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</si>
  <si>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</si>
  <si>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</si>
  <si>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</si>
  <si>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</si>
  <si>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</si>
  <si>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</si>
  <si>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</si>
  <si>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</si>
  <si>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</si>
  <si>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</si>
  <si>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</si>
  <si>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</si>
  <si>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</si>
  <si>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</si>
  <si>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</si>
  <si>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</si>
  <si>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</si>
  <si>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</si>
  <si>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</si>
  <si>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</si>
  <si>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</si>
  <si>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</si>
  <si>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</si>
  <si>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</si>
  <si>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</si>
  <si>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</si>
  <si>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</si>
  <si>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</si>
  <si>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</si>
  <si>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</si>
  <si>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</si>
  <si>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</si>
  <si>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</si>
  <si>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</si>
  <si>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</si>
  <si>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</si>
  <si>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</si>
  <si>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</si>
  <si>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</si>
  <si>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</si>
  <si>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</si>
  <si>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</si>
  <si>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</si>
  <si>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</si>
  <si>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</si>
  <si>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</si>
  <si>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</si>
  <si>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</si>
  <si>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</si>
  <si>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</si>
  <si>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</si>
  <si>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</si>
  <si>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</si>
  <si>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</si>
  <si>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</si>
  <si>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</si>
  <si>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</si>
  <si>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</si>
  <si>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</si>
  <si>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</si>
  <si>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</si>
  <si>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</si>
  <si>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</si>
  <si>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</si>
  <si>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</si>
  <si>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</si>
  <si>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</si>
  <si>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</si>
  <si>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</si>
  <si>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</si>
  <si>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</si>
  <si>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</si>
  <si>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</si>
  <si>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</si>
  <si>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</si>
  <si>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</si>
  <si>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</si>
  <si>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</si>
  <si>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</si>
  <si>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</si>
  <si>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</si>
  <si>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</si>
  <si>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</si>
  <si>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</si>
  <si>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</si>
  <si>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</si>
  <si>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</si>
  <si>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</si>
  <si>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</si>
  <si>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</si>
  <si>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</si>
  <si>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</si>
  <si>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</si>
  <si>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</si>
  <si>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</si>
  <si>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</si>
  <si>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</si>
  <si>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</si>
  <si>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</si>
  <si>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</si>
  <si>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</si>
  <si>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</si>
  <si>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</si>
  <si>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</si>
  <si>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</si>
  <si>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</si>
  <si>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</si>
  <si>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</si>
  <si>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</si>
  <si>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</si>
  <si>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</si>
  <si>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</si>
  <si>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</si>
  <si>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</si>
  <si>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</si>
  <si>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</si>
  <si>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</si>
  <si>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</si>
  <si>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</si>
  <si>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</si>
  <si>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</si>
  <si>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</si>
  <si>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</si>
  <si>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</si>
  <si>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</si>
  <si>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</si>
  <si>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</si>
  <si>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</si>
  <si>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</si>
  <si>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</si>
  <si>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</si>
  <si>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</si>
  <si>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</si>
  <si>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</si>
  <si>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</si>
  <si>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</si>
  <si>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</si>
  <si>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</si>
  <si>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</si>
  <si>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</si>
  <si>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</si>
  <si>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</si>
  <si>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</si>
  <si>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</si>
  <si>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</si>
  <si>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</si>
  <si>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</si>
  <si>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</si>
  <si>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</si>
  <si>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</si>
  <si>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</si>
  <si>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</si>
  <si>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</si>
  <si>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</si>
  <si>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</si>
  <si>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</si>
  <si>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</si>
  <si>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</si>
  <si>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</si>
  <si>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</si>
  <si>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</si>
  <si>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</si>
  <si>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</si>
  <si>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</si>
  <si>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</si>
  <si>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</si>
  <si>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</si>
  <si>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</si>
  <si>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</si>
  <si>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</si>
  <si>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</si>
  <si>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</si>
  <si>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</si>
  <si>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</si>
  <si>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</si>
  <si>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</si>
  <si>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</si>
  <si>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</si>
  <si>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</si>
  <si>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</si>
  <si>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</si>
  <si>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</si>
  <si>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</si>
  <si>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</si>
  <si>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</si>
  <si>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</si>
  <si>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</si>
  <si>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</si>
  <si>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</si>
  <si>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</si>
  <si>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</si>
  <si>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</si>
  <si>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</si>
  <si>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</si>
  <si>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</si>
  <si>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</si>
  <si>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</si>
  <si>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</si>
  <si>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</si>
  <si>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</si>
  <si>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</si>
  <si>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</si>
  <si>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</si>
  <si>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</si>
  <si>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</si>
  <si>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</si>
  <si>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</si>
  <si>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</si>
  <si>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</si>
  <si>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</si>
  <si>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</si>
  <si>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</si>
  <si>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</si>
  <si>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</si>
  <si>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</si>
  <si>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</si>
  <si>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</si>
  <si>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</si>
  <si>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</si>
  <si>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</si>
  <si>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</si>
  <si>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</si>
  <si>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</si>
  <si>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</si>
  <si>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</si>
  <si>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</si>
  <si>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</si>
  <si>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</si>
  <si>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</si>
  <si>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</si>
  <si>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</si>
  <si>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</si>
  <si>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</si>
  <si>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</si>
  <si>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</si>
  <si>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</si>
  <si>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</si>
  <si>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</si>
  <si>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</si>
  <si>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</si>
  <si>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</si>
  <si>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</si>
  <si>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</si>
  <si>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</si>
  <si>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</si>
  <si>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</si>
  <si>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</si>
  <si>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</si>
  <si>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</si>
  <si>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</si>
  <si>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</si>
  <si>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</si>
  <si>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</si>
  <si>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</si>
  <si>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</si>
  <si>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</si>
  <si>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</si>
  <si>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</si>
  <si>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</si>
  <si>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</si>
  <si>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</si>
  <si>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</si>
  <si>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</si>
  <si>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</si>
  <si>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</si>
  <si>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</si>
  <si>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</si>
  <si>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</si>
  <si>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</si>
  <si>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</si>
  <si>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</si>
  <si>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</si>
  <si>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</si>
  <si>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</si>
  <si>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</si>
  <si>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</si>
  <si>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</si>
  <si>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</si>
  <si>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</si>
  <si>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</si>
  <si>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</si>
  <si>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</si>
  <si>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</si>
  <si>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</si>
  <si>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</si>
  <si>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</si>
  <si>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</si>
  <si>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</si>
  <si>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</si>
  <si>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</si>
  <si>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</si>
  <si>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</si>
  <si>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</si>
  <si>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</si>
  <si>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</si>
  <si>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</si>
  <si>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</si>
  <si>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</si>
  <si>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</si>
  <si>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</si>
  <si>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</si>
  <si>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</si>
  <si>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</si>
  <si>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</si>
  <si>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</si>
  <si>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</si>
  <si>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</si>
  <si>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</si>
  <si>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</si>
  <si>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</si>
  <si>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</si>
  <si>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</si>
  <si>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</si>
  <si>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</si>
  <si>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</si>
  <si>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</si>
  <si>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</si>
  <si>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</si>
  <si>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</si>
  <si>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</si>
  <si>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</si>
  <si>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</si>
  <si>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</si>
  <si>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</si>
  <si>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</si>
  <si>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</si>
  <si>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</si>
  <si>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</si>
  <si>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</si>
  <si>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</si>
  <si>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</si>
  <si>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</si>
  <si>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</si>
  <si>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</si>
  <si>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</si>
  <si>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</si>
  <si>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</si>
  <si>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</si>
  <si>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</si>
  <si>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</si>
  <si>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</si>
  <si>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</si>
  <si>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</si>
  <si>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</si>
  <si>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</si>
  <si>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</si>
  <si>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</si>
  <si>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</si>
  <si>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</si>
  <si>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</si>
  <si>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</si>
  <si>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</si>
  <si>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</si>
  <si>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</si>
  <si>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</si>
  <si>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</si>
  <si>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</si>
  <si>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</si>
  <si>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</si>
  <si>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</si>
  <si>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</si>
  <si>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</si>
  <si>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</si>
  <si>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</si>
  <si>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</si>
  <si>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</si>
  <si>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</si>
  <si>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</si>
  <si>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</si>
  <si>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</si>
  <si>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</si>
  <si>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</si>
  <si>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</si>
  <si>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</si>
  <si>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</si>
  <si>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</si>
  <si>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</si>
  <si>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</si>
  <si>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</si>
  <si>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</si>
  <si>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</si>
  <si>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</si>
  <si>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</si>
  <si>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</si>
  <si>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</si>
  <si>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</si>
  <si>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</si>
  <si>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</si>
  <si>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</si>
  <si>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</si>
  <si>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</si>
  <si>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</si>
  <si>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</si>
  <si>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</si>
  <si>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</si>
  <si>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</si>
  <si>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</si>
  <si>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</si>
  <si>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</si>
  <si>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</si>
  <si>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</si>
  <si>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</si>
  <si>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</si>
  <si>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</si>
  <si>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</si>
  <si>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</si>
  <si>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</si>
  <si>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</si>
  <si>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</si>
  <si>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</si>
  <si>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</si>
  <si>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</si>
  <si>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</si>
  <si>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</si>
  <si>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</si>
  <si>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</si>
  <si>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</si>
  <si>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</si>
  <si>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</si>
  <si>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</si>
  <si>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</si>
  <si>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</si>
  <si>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</si>
  <si>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</si>
  <si>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</si>
  <si>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</si>
  <si>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</si>
  <si>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</si>
  <si>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</si>
  <si>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</si>
  <si>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</si>
  <si>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</si>
  <si>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</si>
  <si>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</si>
  <si>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</si>
  <si>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</si>
  <si>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</si>
  <si>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</si>
  <si>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</si>
  <si>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</si>
  <si>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</si>
  <si>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</si>
  <si>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</si>
  <si>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</si>
  <si>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</si>
  <si>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</si>
  <si>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</si>
  <si>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</si>
  <si>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</si>
  <si>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</si>
  <si>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</si>
  <si>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</si>
  <si>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</si>
  <si>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</si>
  <si>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</si>
  <si>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</si>
  <si>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</si>
  <si>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</si>
  <si>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</si>
  <si>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</si>
  <si>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</si>
  <si>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</si>
  <si>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</si>
  <si>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</si>
  <si>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</si>
  <si>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</si>
  <si>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</si>
  <si>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</si>
  <si>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</si>
  <si>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</si>
  <si>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</si>
  <si>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</si>
  <si>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</si>
  <si>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</si>
  <si>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</si>
  <si>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</si>
  <si>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</si>
  <si>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</si>
  <si>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</si>
  <si>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</si>
  <si>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</si>
  <si>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</si>
  <si>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</si>
  <si>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</si>
  <si>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</si>
  <si>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</si>
  <si>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</si>
  <si>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</si>
  <si>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</si>
  <si>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</si>
  <si>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</si>
  <si>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</si>
  <si>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</si>
  <si>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</si>
  <si>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</si>
  <si>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</si>
  <si>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</si>
  <si>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</si>
  <si>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</si>
  <si>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</si>
  <si>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</si>
  <si>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</si>
  <si>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</si>
  <si>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</si>
  <si>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</si>
  <si>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</si>
  <si>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</si>
  <si>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</si>
  <si>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</si>
  <si>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</si>
  <si>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</si>
  <si>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</si>
  <si>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</si>
  <si>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</si>
  <si>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</si>
  <si>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</si>
  <si>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</si>
  <si>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</si>
  <si>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</si>
  <si>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</si>
  <si>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</si>
  <si>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</si>
  <si>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</si>
  <si>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</si>
  <si>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</si>
  <si>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</si>
  <si>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</si>
  <si>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</si>
  <si>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</si>
  <si>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</si>
  <si>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</si>
  <si>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</si>
  <si>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</si>
  <si>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</si>
  <si>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</si>
  <si>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</si>
  <si>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</si>
  <si>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</si>
  <si>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</si>
  <si>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</si>
  <si>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</si>
  <si>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</si>
  <si>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</si>
  <si>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</si>
  <si>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</si>
  <si>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</si>
  <si>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</si>
  <si>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</si>
  <si>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</si>
  <si>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</si>
  <si>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</si>
  <si>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</si>
  <si>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</si>
  <si>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</si>
  <si>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</si>
  <si>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</si>
  <si>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</si>
  <si>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</si>
  <si>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</si>
  <si>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</si>
  <si>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</si>
  <si>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</si>
  <si>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</si>
  <si>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</si>
  <si>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</si>
  <si>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</si>
  <si>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</si>
  <si>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</si>
  <si>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</si>
  <si>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</si>
  <si>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</si>
  <si>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</si>
  <si>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</si>
  <si>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</si>
  <si>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</si>
  <si>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</si>
  <si>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</si>
  <si>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</si>
  <si>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</si>
  <si>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</si>
  <si>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</si>
  <si>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</si>
  <si>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</si>
  <si>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</si>
  <si>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</si>
  <si>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</si>
  <si>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</si>
  <si>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</si>
  <si>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</si>
  <si>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</si>
  <si>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</si>
  <si>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</si>
  <si>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</si>
  <si>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</si>
  <si>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</si>
  <si>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</si>
  <si>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</si>
  <si>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</si>
  <si>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</si>
  <si>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</si>
  <si>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</si>
  <si>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</si>
  <si>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</si>
  <si>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</si>
  <si>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</si>
  <si>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</si>
  <si>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</si>
  <si>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</si>
  <si>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</si>
  <si>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</si>
  <si>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</si>
  <si>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</si>
  <si>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</si>
  <si>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</si>
  <si>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</si>
  <si>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</si>
  <si>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</si>
  <si>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</si>
  <si>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</si>
  <si>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</si>
  <si>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</si>
  <si>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</si>
  <si>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</si>
  <si>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</si>
  <si>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</si>
  <si>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</si>
  <si>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</si>
  <si>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</si>
  <si>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</si>
  <si>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</si>
  <si>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</si>
  <si>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</si>
  <si>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</si>
  <si>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</si>
  <si>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</si>
  <si>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</si>
  <si>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</si>
  <si>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</si>
  <si>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</si>
  <si>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</si>
  <si>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</si>
  <si>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</si>
  <si>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</si>
  <si>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</si>
  <si>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</si>
  <si>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</si>
  <si>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</si>
  <si>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</si>
  <si>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</si>
  <si>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</si>
  <si>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</si>
  <si>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</si>
  <si>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</si>
  <si>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</si>
  <si>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</si>
  <si>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</si>
  <si>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</si>
  <si>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</si>
  <si>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</si>
  <si>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</si>
  <si>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</si>
  <si>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</si>
  <si>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</si>
  <si>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</si>
  <si>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</si>
  <si>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</si>
  <si>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</si>
  <si>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</si>
  <si>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</si>
  <si>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</si>
  <si>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</si>
  <si>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</si>
  <si>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</si>
  <si>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</si>
  <si>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</si>
  <si>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</si>
  <si>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</si>
  <si>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</si>
  <si>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</si>
  <si>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</si>
  <si>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</si>
  <si>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</si>
  <si>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</si>
  <si>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</si>
  <si>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</si>
  <si>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</si>
  <si>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</si>
  <si>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</si>
  <si>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</si>
  <si>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</si>
  <si>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</si>
  <si>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</si>
  <si>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</si>
  <si>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</si>
  <si>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</si>
  <si>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</si>
  <si>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</si>
  <si>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</si>
  <si>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</si>
  <si>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</si>
  <si>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</si>
  <si>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</si>
  <si>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</si>
  <si>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</si>
  <si>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</si>
  <si>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</si>
  <si>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</si>
  <si>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</si>
  <si>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</si>
  <si>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</si>
  <si>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</si>
  <si>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</si>
  <si>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</si>
  <si>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</si>
  <si>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</si>
  <si>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</si>
  <si>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</si>
  <si>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</si>
  <si>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</si>
  <si>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</si>
  <si>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</si>
  <si>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</si>
  <si>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</si>
  <si>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</si>
  <si>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</si>
  <si>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</si>
  <si>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</si>
  <si>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</si>
  <si>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</si>
  <si>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</si>
  <si>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</si>
  <si>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</si>
  <si>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</si>
  <si>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</si>
  <si>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</si>
  <si>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</si>
  <si>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</si>
  <si>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</si>
  <si>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</si>
  <si>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</si>
  <si>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</si>
  <si>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</si>
  <si>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</si>
  <si>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</si>
  <si>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</si>
  <si>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</si>
  <si>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</si>
  <si>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</si>
  <si>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</si>
  <si>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</si>
  <si>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</si>
  <si>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</si>
  <si>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</si>
  <si>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</si>
  <si>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</si>
  <si>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</si>
  <si>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</si>
  <si>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</si>
  <si>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</si>
  <si>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</si>
  <si>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</si>
  <si>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</si>
  <si>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</si>
  <si>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</si>
  <si>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</si>
  <si>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</si>
  <si>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</si>
  <si>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</si>
  <si>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</si>
  <si>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</si>
  <si>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</si>
  <si>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</si>
  <si>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</si>
  <si>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</si>
  <si>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</si>
  <si>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</si>
  <si>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</si>
  <si>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</si>
  <si>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</si>
  <si>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</si>
  <si>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</si>
  <si>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</si>
  <si>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</si>
  <si>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</si>
  <si>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</si>
  <si>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</si>
  <si>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</si>
  <si>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</si>
  <si>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</si>
  <si>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</si>
  <si>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</si>
  <si>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</si>
  <si>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</si>
  <si>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</si>
  <si>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</si>
  <si>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</si>
  <si>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</si>
  <si>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</si>
  <si>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</si>
  <si>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</si>
  <si>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</si>
  <si>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</si>
  <si>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</si>
  <si>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</si>
  <si>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</si>
  <si>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</si>
  <si>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</si>
  <si>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</si>
  <si>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</si>
  <si>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</si>
  <si>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</si>
  <si>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</si>
  <si>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</si>
  <si>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</si>
  <si>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</si>
  <si>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</si>
  <si>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</si>
  <si>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</si>
  <si>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</si>
  <si>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</si>
  <si>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</si>
  <si>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</si>
  <si>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</si>
  <si>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</si>
  <si>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</si>
  <si>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</si>
  <si>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</si>
  <si>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</si>
  <si>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</si>
  <si>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</si>
  <si>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</si>
  <si>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</si>
  <si>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</si>
  <si>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</si>
  <si>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</si>
  <si>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</si>
  <si>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</si>
  <si>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</si>
  <si>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</si>
  <si>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</si>
  <si>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</si>
  <si>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</si>
  <si>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</si>
  <si>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</si>
  <si>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</si>
  <si>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</si>
  <si>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</si>
  <si>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</si>
  <si>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</si>
  <si>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</si>
  <si>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</si>
  <si>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</si>
  <si>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</si>
  <si>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</si>
  <si>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</si>
  <si>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</si>
  <si>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</si>
  <si>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</si>
  <si>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</si>
  <si>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</si>
  <si>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</si>
  <si>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</si>
  <si>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</si>
  <si>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</si>
  <si>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</si>
  <si>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</si>
  <si>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</si>
  <si>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</si>
  <si>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</si>
  <si>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</si>
  <si>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</si>
  <si>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</si>
  <si>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</si>
  <si>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</si>
  <si>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</si>
  <si>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</si>
  <si>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</si>
  <si>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</si>
  <si>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</si>
  <si>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</si>
  <si>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</si>
  <si>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</si>
  <si>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</si>
  <si>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</si>
  <si>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</si>
  <si>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</si>
  <si>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</si>
  <si>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</si>
  <si>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</si>
  <si>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</si>
  <si>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</si>
  <si>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</si>
  <si>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</si>
  <si>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</si>
  <si>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</si>
  <si>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</si>
  <si>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</si>
  <si>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</si>
  <si>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</si>
  <si>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</si>
  <si>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</si>
  <si>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</si>
  <si>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</si>
  <si>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</si>
  <si>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</si>
  <si>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</si>
  <si>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</si>
  <si>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</si>
  <si>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</si>
  <si>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</si>
  <si>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</si>
  <si>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</si>
  <si>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</si>
  <si>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</si>
  <si>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</si>
  <si>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</si>
  <si>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</si>
  <si>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</si>
  <si>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</si>
  <si>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</si>
  <si>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</si>
  <si>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</si>
  <si>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</si>
  <si>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</si>
  <si>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</si>
  <si>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</si>
  <si>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</si>
  <si>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</si>
  <si>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</si>
  <si>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</si>
  <si>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</si>
  <si>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</si>
  <si>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</si>
  <si>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</si>
  <si>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</si>
  <si>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</si>
  <si>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</si>
  <si>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</si>
  <si>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</si>
  <si>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</si>
  <si>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</si>
  <si>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</si>
  <si>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</si>
  <si>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</si>
  <si>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</si>
  <si>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</si>
  <si>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</si>
  <si>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</si>
  <si>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</si>
  <si>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</si>
  <si>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</si>
  <si>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</si>
  <si>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</si>
  <si>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</si>
  <si>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</si>
  <si>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</si>
  <si>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</si>
  <si>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</si>
  <si>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</si>
  <si>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</si>
  <si>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</si>
  <si>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</si>
  <si>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</si>
  <si>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</si>
  <si>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</si>
  <si>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</si>
  <si>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</si>
  <si>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</si>
  <si>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</si>
  <si>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</si>
  <si>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</si>
  <si>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</si>
  <si>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</si>
  <si>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</si>
  <si>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</si>
  <si>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</si>
  <si>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</si>
  <si>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</si>
  <si>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</si>
  <si>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</si>
  <si>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</si>
  <si>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</si>
  <si>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</si>
  <si>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</si>
  <si>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</si>
  <si>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</si>
  <si>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</si>
  <si>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</si>
  <si>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</si>
  <si>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</si>
  <si>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</si>
  <si>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</si>
  <si>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</si>
  <si>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</si>
  <si>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</si>
  <si>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</si>
  <si>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</si>
  <si>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</si>
  <si>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</si>
  <si>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</si>
  <si>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</si>
  <si>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</si>
  <si>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</si>
  <si>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</si>
  <si>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</si>
  <si>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</si>
  <si>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</si>
  <si>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</si>
  <si>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</si>
  <si>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</si>
  <si>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</si>
  <si>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</si>
  <si>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</si>
  <si>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</si>
  <si>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</si>
  <si>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</si>
  <si>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</si>
  <si>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</si>
  <si>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</si>
  <si>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</si>
  <si>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</si>
  <si>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</si>
  <si>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</si>
  <si>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</si>
  <si>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</si>
  <si>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</si>
  <si>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</si>
  <si>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</si>
  <si>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</si>
  <si>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</si>
  <si>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</si>
  <si>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</si>
  <si>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</si>
  <si>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</si>
  <si>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</si>
  <si>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</si>
  <si>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</si>
  <si>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</si>
  <si>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</si>
  <si>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</si>
  <si>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</si>
  <si>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</si>
  <si>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</si>
  <si>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</si>
  <si>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</si>
  <si>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</si>
  <si>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</si>
  <si>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</si>
  <si>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</si>
  <si>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</si>
  <si>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</si>
  <si>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</si>
  <si>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</si>
  <si>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</si>
  <si>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</si>
  <si>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</si>
  <si>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</si>
  <si>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</si>
  <si>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</si>
  <si>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</si>
  <si>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</si>
  <si>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</si>
  <si>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</si>
  <si>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</si>
  <si>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</si>
  <si>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</si>
  <si>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</si>
  <si>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</si>
  <si>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</si>
  <si>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</si>
  <si>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</si>
  <si>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</si>
  <si>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</si>
  <si>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</si>
  <si>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</si>
  <si>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</si>
  <si>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</si>
  <si>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</si>
  <si>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</si>
  <si>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</si>
  <si>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</si>
  <si>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</si>
  <si>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</si>
  <si>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</si>
  <si>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</si>
  <si>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</si>
  <si>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</si>
  <si>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</si>
  <si>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</si>
  <si>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</si>
  <si>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</si>
  <si>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</si>
  <si>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</si>
  <si>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</si>
  <si>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</si>
  <si>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</si>
  <si>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</si>
  <si>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</si>
  <si>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</si>
  <si>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</si>
  <si>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</si>
  <si>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</si>
  <si>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</si>
  <si>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</si>
  <si>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</si>
  <si>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</si>
  <si>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</si>
  <si>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</si>
  <si>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</si>
  <si>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</si>
  <si>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</si>
  <si>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</si>
  <si>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</si>
  <si>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</si>
  <si>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</si>
  <si>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</si>
  <si>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</si>
  <si>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</si>
  <si>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</si>
  <si>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</si>
  <si>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</si>
  <si>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</si>
  <si>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</si>
  <si>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</si>
  <si>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</si>
  <si>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</si>
  <si>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</si>
  <si>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</si>
  <si>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</si>
  <si>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</si>
  <si>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</si>
  <si>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</si>
  <si>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</si>
  <si>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</si>
  <si>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</si>
  <si>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</si>
  <si>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</si>
  <si>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</si>
  <si>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</si>
  <si>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</si>
  <si>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</si>
  <si>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</si>
  <si>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</si>
  <si>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</si>
  <si>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</si>
  <si>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</si>
  <si>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</si>
  <si>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</si>
  <si>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</si>
  <si>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</si>
  <si>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</si>
  <si>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</si>
  <si>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</si>
  <si>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</si>
  <si>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</si>
  <si>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</si>
  <si>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</si>
  <si>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</si>
  <si>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</si>
  <si>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</si>
  <si>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</si>
  <si>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</si>
  <si>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</si>
  <si>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</si>
  <si>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</si>
  <si>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</si>
  <si>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</si>
  <si>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</si>
  <si>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</si>
  <si>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</si>
  <si>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</si>
  <si>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</si>
  <si>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</si>
  <si>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</si>
  <si>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</si>
  <si>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</si>
  <si>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</si>
  <si>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</si>
  <si>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</si>
  <si>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</si>
  <si>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</si>
  <si>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</si>
  <si>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</si>
  <si>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</si>
  <si>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</si>
  <si>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</si>
  <si>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</si>
  <si>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</si>
  <si>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</si>
  <si>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</si>
  <si>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</si>
  <si>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</si>
  <si>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</si>
  <si>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</si>
  <si>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</si>
  <si>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</si>
  <si>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</si>
  <si>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</si>
  <si>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</si>
  <si>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</si>
  <si>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</si>
  <si>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</si>
  <si>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</si>
  <si>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</si>
  <si>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</si>
  <si>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</si>
  <si>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</si>
  <si>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</si>
  <si>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</si>
  <si>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</si>
  <si>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</si>
  <si>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</si>
  <si>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</si>
  <si>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</si>
  <si>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</si>
  <si>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</si>
  <si>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</si>
  <si>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</si>
  <si>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</si>
  <si>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</si>
  <si>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</si>
  <si>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</si>
  <si>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</si>
  <si>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</si>
  <si>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</si>
  <si>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</si>
  <si>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</si>
  <si>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</si>
  <si>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</si>
  <si>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</si>
  <si>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</si>
  <si>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</si>
  <si>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</si>
  <si>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</si>
  <si>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</si>
  <si>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</si>
  <si>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</si>
  <si>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</si>
  <si>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</si>
  <si>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</si>
  <si>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</si>
  <si>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</si>
  <si>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</si>
  <si>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</si>
  <si>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</si>
  <si>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</si>
  <si>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</si>
  <si>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</si>
  <si>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</si>
  <si>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</si>
  <si>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</si>
  <si>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</si>
  <si>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</si>
  <si>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</si>
  <si>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</si>
  <si>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</si>
  <si>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</si>
  <si>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</si>
  <si>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</si>
  <si>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</si>
  <si>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</si>
  <si>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</si>
  <si>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</si>
  <si>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</si>
  <si>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</si>
  <si>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</si>
  <si>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</si>
  <si>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</si>
  <si>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</si>
  <si>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</si>
  <si>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</si>
  <si>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</si>
  <si>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</si>
  <si>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</si>
  <si>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</si>
  <si>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</si>
  <si>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</si>
  <si>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</si>
  <si>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</si>
  <si>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</si>
  <si>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</si>
  <si>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</si>
  <si>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</si>
  <si>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</si>
  <si>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</si>
  <si>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</si>
  <si>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</si>
  <si>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</si>
  <si>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</si>
  <si>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</si>
  <si>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</si>
  <si>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</si>
  <si>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</si>
  <si>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</si>
  <si>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</si>
  <si>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</si>
  <si>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</si>
  <si>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</si>
  <si>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</si>
  <si>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</si>
  <si>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</si>
  <si>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</si>
  <si>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</si>
  <si>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</si>
  <si>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</si>
  <si>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</si>
  <si>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</si>
  <si>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</si>
  <si>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</si>
  <si>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</si>
  <si>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</si>
  <si>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</si>
  <si>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</si>
  <si>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</si>
  <si>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</si>
  <si>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</si>
  <si>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</si>
  <si>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</si>
  <si>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</si>
  <si>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</si>
  <si>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</si>
  <si>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</si>
  <si>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</si>
  <si>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</si>
  <si>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</si>
  <si>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</si>
  <si>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</si>
  <si>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</si>
  <si>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</si>
  <si>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</si>
  <si>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</si>
  <si>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</si>
  <si>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</si>
  <si>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</si>
  <si>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</si>
  <si>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</si>
  <si>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</si>
  <si>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</si>
  <si>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</si>
  <si>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</si>
  <si>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</si>
  <si>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</si>
  <si>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</si>
  <si>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</si>
  <si>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</si>
  <si>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</si>
  <si>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</si>
  <si>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</si>
  <si>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</si>
  <si>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</si>
  <si>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</si>
  <si>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</si>
  <si>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</si>
  <si>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</si>
  <si>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</si>
  <si>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</si>
  <si>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</si>
  <si>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</si>
  <si>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</si>
  <si>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</si>
  <si>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</si>
  <si>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</si>
  <si>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</si>
  <si>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</si>
  <si>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</si>
  <si>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</si>
  <si>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</si>
  <si>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</si>
  <si>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</si>
  <si>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</si>
  <si>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</si>
  <si>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</si>
  <si>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</si>
  <si>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</si>
  <si>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</si>
  <si>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</si>
  <si>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</si>
  <si>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</si>
  <si>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</si>
  <si>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</si>
  <si>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</si>
  <si>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</si>
  <si>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</si>
  <si>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</si>
  <si>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</si>
  <si>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</si>
  <si>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</si>
  <si>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</si>
  <si>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</si>
  <si>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</si>
  <si>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</si>
  <si>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</si>
  <si>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</si>
  <si>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</si>
  <si>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</si>
  <si>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</si>
  <si>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</si>
  <si>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</si>
  <si>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</si>
  <si>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</si>
  <si>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</si>
  <si>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</si>
  <si>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</si>
  <si>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</si>
  <si>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</si>
  <si>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</si>
  <si>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</si>
  <si>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</si>
  <si>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</si>
  <si>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</si>
  <si>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</si>
  <si>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</si>
  <si>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</si>
  <si>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</si>
  <si>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</si>
  <si>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</si>
  <si>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</si>
  <si>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</si>
  <si>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</si>
  <si>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</si>
  <si>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</si>
  <si>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</si>
  <si>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</si>
  <si>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</si>
  <si>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</si>
  <si>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</si>
  <si>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</si>
  <si>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</si>
  <si>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</si>
  <si>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</si>
  <si>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</si>
  <si>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</si>
  <si>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</si>
  <si>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</si>
  <si>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</si>
  <si>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</si>
  <si>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</si>
  <si>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</si>
  <si>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</si>
  <si>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</si>
  <si>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</si>
  <si>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</si>
  <si>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</si>
  <si>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</si>
  <si>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</si>
  <si>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</si>
  <si>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</si>
  <si>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</si>
  <si>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</si>
  <si>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</si>
  <si>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</si>
  <si>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</si>
  <si>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</si>
  <si>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</si>
  <si>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</si>
  <si>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</si>
  <si>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</si>
  <si>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</si>
  <si>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</si>
  <si>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</si>
  <si>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</si>
  <si>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</si>
  <si>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</si>
  <si>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</si>
  <si>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</si>
  <si>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</si>
  <si>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</si>
  <si>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</si>
  <si>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</si>
  <si>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</si>
  <si>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</si>
  <si>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</si>
  <si>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</si>
  <si>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</si>
  <si>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</si>
  <si>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</si>
  <si>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</si>
  <si>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</si>
  <si>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</si>
  <si>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</si>
  <si>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</si>
  <si>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</si>
  <si>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</si>
  <si>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</si>
  <si>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</si>
  <si>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</si>
  <si>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</si>
  <si>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</si>
  <si>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</si>
  <si>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</si>
  <si>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</si>
  <si>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</si>
  <si>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</si>
  <si>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</si>
  <si>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</si>
  <si>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</si>
  <si>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</si>
  <si>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</si>
  <si>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</si>
  <si>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</si>
  <si>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</si>
  <si>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</si>
  <si>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</si>
  <si>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</si>
  <si>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</si>
  <si>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</si>
  <si>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</si>
  <si>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</si>
  <si>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</si>
  <si>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</si>
  <si>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</si>
  <si>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</si>
  <si>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</si>
  <si>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</si>
  <si>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</si>
  <si>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</si>
  <si>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</si>
  <si>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</si>
  <si>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</si>
  <si>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</si>
  <si>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</si>
  <si>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</si>
  <si>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</si>
  <si>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</si>
  <si>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</si>
  <si>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</si>
  <si>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</si>
  <si>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</si>
  <si>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</si>
  <si>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</si>
  <si>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</si>
  <si>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</si>
  <si>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</si>
  <si>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</si>
  <si>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</si>
  <si>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</si>
  <si>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</si>
  <si>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</si>
  <si>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</si>
  <si>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</si>
  <si>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</si>
  <si>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</si>
  <si>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</si>
  <si>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</si>
  <si>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</si>
  <si>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</si>
  <si>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</si>
  <si>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</si>
  <si>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</si>
  <si>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</si>
  <si>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</si>
  <si>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</si>
  <si>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</si>
  <si>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</si>
  <si>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</si>
  <si>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</si>
  <si>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</si>
  <si>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</si>
  <si>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</si>
  <si>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</si>
  <si>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</si>
  <si>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</si>
  <si>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</si>
  <si>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</si>
  <si>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</si>
  <si>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</si>
  <si>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</si>
  <si>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</si>
  <si>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</si>
  <si>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</si>
  <si>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</si>
  <si>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</si>
  <si>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</si>
  <si>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</si>
  <si>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</si>
  <si>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</si>
  <si>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</si>
  <si>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</si>
  <si>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</si>
  <si>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</si>
  <si>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</si>
  <si>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</si>
  <si>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</si>
  <si>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</si>
  <si>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</si>
  <si>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</si>
  <si>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</si>
  <si>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</si>
  <si>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</si>
  <si>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</si>
  <si>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</si>
  <si>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</si>
  <si>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</si>
  <si>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</si>
  <si>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</si>
  <si>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</si>
  <si>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</si>
  <si>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</si>
  <si>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</si>
  <si>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</si>
  <si>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</si>
  <si>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</si>
  <si>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</si>
  <si>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</si>
  <si>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</si>
  <si>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</si>
  <si>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</si>
  <si>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</si>
  <si>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</si>
  <si>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</si>
  <si>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</si>
  <si>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</si>
  <si>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</si>
  <si>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</si>
  <si>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</si>
  <si>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</si>
  <si>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</si>
  <si>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</si>
  <si>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</si>
  <si>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</si>
  <si>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</si>
  <si>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</si>
  <si>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</si>
  <si>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</si>
  <si>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</si>
  <si>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</si>
  <si>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</si>
  <si>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</si>
  <si>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</si>
  <si>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</si>
  <si>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</si>
  <si>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</si>
  <si>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</si>
  <si>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</si>
  <si>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</si>
  <si>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</si>
  <si>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</si>
  <si>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</si>
  <si>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</si>
  <si>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</si>
  <si>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</si>
  <si>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</si>
  <si>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</si>
  <si>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</si>
  <si>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</si>
  <si>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</si>
  <si>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</si>
  <si>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</si>
  <si>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</si>
  <si>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</si>
  <si>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</si>
  <si>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</si>
  <si>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</si>
  <si>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</si>
  <si>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</si>
  <si>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</si>
  <si>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</si>
  <si>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</si>
  <si>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</si>
  <si>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</si>
  <si>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</si>
  <si>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</si>
  <si>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</si>
  <si>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</si>
  <si>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</si>
  <si>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</si>
  <si>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</si>
  <si>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</si>
  <si>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</si>
  <si>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</si>
  <si>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</si>
  <si>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</si>
  <si>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</si>
  <si>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</si>
  <si>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</si>
  <si>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</si>
  <si>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</si>
  <si>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</si>
  <si>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</si>
  <si>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</si>
  <si>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</si>
  <si>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</si>
  <si>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</si>
  <si>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</si>
  <si>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</si>
  <si>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</si>
  <si>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</si>
  <si>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</si>
  <si>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</si>
  <si>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</si>
  <si>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</si>
  <si>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</si>
  <si>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</si>
  <si>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</si>
  <si>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</si>
  <si>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</si>
  <si>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</si>
  <si>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</si>
  <si>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</si>
  <si>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</si>
  <si>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</si>
  <si>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</si>
  <si>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</si>
  <si>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</si>
  <si>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</si>
  <si>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</si>
  <si>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</si>
  <si>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</si>
  <si>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</si>
  <si>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</si>
  <si>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</si>
  <si>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</si>
  <si>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</si>
  <si>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</si>
  <si>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</si>
  <si>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</si>
  <si>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</si>
  <si>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</si>
  <si>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</si>
  <si>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</si>
  <si>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</si>
  <si>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</si>
  <si>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</si>
  <si>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</si>
  <si>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</si>
  <si>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</si>
  <si>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</si>
  <si>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</si>
  <si>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</si>
  <si>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</si>
  <si>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</si>
  <si>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</si>
  <si>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</si>
  <si>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</si>
  <si>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</si>
  <si>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</si>
  <si>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</si>
  <si>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</si>
  <si>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</si>
  <si>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</si>
  <si>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</si>
  <si>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</si>
  <si>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</si>
  <si>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</si>
  <si>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</si>
  <si>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</si>
  <si>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</si>
  <si>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</si>
  <si>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</si>
  <si>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</si>
  <si>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</si>
  <si>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</si>
  <si>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</si>
  <si>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</si>
  <si>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</si>
  <si>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</si>
  <si>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</si>
  <si>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</si>
  <si>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</si>
  <si>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</si>
  <si>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</si>
  <si>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</si>
  <si>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</si>
  <si>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</si>
  <si>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</si>
  <si>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</si>
  <si>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</si>
  <si>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</si>
  <si>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</si>
  <si>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</si>
  <si>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</si>
  <si>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</si>
  <si>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</si>
  <si>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</si>
  <si>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</si>
  <si>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</si>
  <si>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</si>
  <si>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</si>
  <si>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</si>
  <si>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</si>
  <si>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</si>
  <si>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</si>
  <si>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</si>
  <si>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</si>
  <si>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</si>
  <si>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</si>
  <si>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</si>
  <si>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</si>
  <si>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</si>
  <si>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</si>
  <si>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</si>
  <si>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</si>
  <si>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</si>
  <si>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</si>
  <si>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</si>
  <si>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</si>
  <si>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</si>
  <si>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</si>
  <si>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</si>
  <si>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</si>
  <si>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</si>
  <si>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</si>
  <si>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</si>
  <si>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</si>
  <si>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</si>
  <si>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</si>
  <si>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</si>
  <si>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</si>
  <si>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</si>
  <si>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</si>
  <si>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</si>
  <si>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</si>
  <si>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</si>
  <si>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</si>
  <si>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</si>
  <si>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</si>
  <si>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</si>
  <si>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</si>
  <si>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</si>
  <si>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</si>
  <si>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</si>
  <si>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</si>
  <si>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</si>
  <si>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</si>
  <si>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</si>
  <si>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</si>
  <si>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</si>
  <si>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</si>
  <si>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</si>
  <si>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</si>
  <si>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</si>
  <si>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</si>
  <si>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</si>
  <si>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</si>
  <si>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</si>
  <si>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</si>
  <si>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</si>
  <si>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</si>
  <si>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</si>
  <si>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</si>
  <si>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</si>
  <si>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</si>
  <si>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</si>
  <si>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</si>
  <si>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</si>
  <si>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</si>
  <si>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</si>
  <si>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</si>
  <si>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</si>
  <si>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</si>
  <si>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</si>
  <si>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</si>
  <si>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</si>
  <si>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</si>
  <si>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</si>
  <si>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</si>
  <si>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</si>
  <si>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</si>
  <si>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</si>
  <si>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</si>
  <si>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</si>
  <si>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</si>
  <si>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</si>
  <si>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</si>
  <si>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</si>
  <si>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</si>
  <si>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</si>
  <si>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</si>
  <si>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</si>
  <si>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</si>
  <si>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</si>
  <si>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</si>
  <si>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</si>
  <si>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</si>
  <si>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</si>
  <si>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</si>
  <si>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</si>
  <si>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</si>
  <si>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</si>
  <si>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</si>
  <si>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</si>
  <si>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</si>
  <si>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</si>
  <si>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</si>
  <si>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</si>
  <si>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</si>
  <si>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</si>
  <si>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</si>
  <si>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</si>
  <si>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</si>
  <si>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</si>
  <si>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</si>
  <si>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</si>
  <si>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</si>
  <si>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</si>
  <si>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</si>
  <si>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</si>
  <si>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</si>
  <si>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</si>
  <si>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</si>
  <si>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</si>
  <si>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</si>
  <si>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</si>
  <si>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</si>
  <si>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</si>
  <si>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</si>
  <si>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</si>
  <si>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</si>
  <si>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</si>
  <si>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</si>
  <si>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</si>
  <si>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</si>
  <si>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</si>
  <si>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</si>
  <si>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</si>
  <si>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</si>
  <si>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</si>
  <si>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</si>
  <si>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</si>
  <si>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</si>
  <si>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</si>
  <si>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</si>
  <si>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</si>
  <si>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</si>
  <si>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</si>
  <si>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</si>
  <si>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</si>
  <si>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</si>
  <si>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</si>
  <si>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</si>
  <si>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</si>
  <si>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</si>
  <si>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</si>
  <si>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</si>
  <si>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</si>
  <si>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</si>
  <si>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</si>
  <si>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</si>
  <si>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</si>
  <si>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</si>
  <si>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</si>
  <si>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</si>
  <si>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</si>
  <si>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</si>
  <si>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</si>
  <si>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</si>
  <si>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</si>
  <si>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</si>
  <si>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</si>
  <si>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</si>
  <si>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</si>
  <si>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</si>
  <si>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</si>
  <si>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</si>
  <si>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</si>
  <si>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</si>
  <si>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</si>
  <si>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</si>
  <si>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</si>
  <si>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</si>
  <si>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</si>
  <si>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</si>
  <si>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</si>
  <si>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</si>
  <si>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</si>
  <si>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</si>
  <si>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</si>
  <si>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</si>
  <si>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</si>
  <si>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</si>
  <si>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</si>
  <si>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</si>
  <si>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</si>
  <si>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</si>
  <si>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</si>
  <si>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</si>
  <si>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</si>
  <si>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</si>
  <si>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</si>
  <si>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</si>
  <si>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</si>
  <si>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</si>
  <si>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</si>
  <si>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</si>
  <si>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</si>
  <si>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</si>
  <si>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</si>
  <si>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</si>
  <si>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</si>
  <si>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</si>
  <si>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</si>
  <si>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</si>
  <si>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</si>
  <si>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</si>
  <si>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</si>
  <si>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</si>
  <si>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</si>
  <si>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</si>
  <si>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</si>
  <si>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</si>
  <si>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</si>
  <si>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</si>
  <si>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</si>
  <si>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</si>
  <si>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</si>
  <si>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</si>
  <si>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</si>
  <si>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</si>
  <si>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</si>
  <si>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</si>
  <si>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</si>
  <si>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</si>
  <si>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</si>
  <si>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</si>
  <si>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</si>
  <si>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</si>
  <si>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</si>
  <si>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</si>
  <si>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</si>
  <si>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</si>
  <si>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</si>
  <si>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</si>
  <si>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</si>
  <si>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</si>
  <si>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</si>
  <si>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</si>
  <si>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</si>
  <si>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</si>
  <si>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</si>
  <si>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</si>
  <si>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</si>
  <si>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</si>
  <si>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</si>
  <si>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</si>
  <si>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</si>
  <si>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</si>
  <si>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</si>
  <si>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</si>
  <si>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</si>
  <si>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</si>
  <si>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</si>
  <si>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</si>
  <si>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</si>
  <si>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</si>
  <si>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</si>
  <si>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</si>
  <si>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</si>
  <si>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</si>
  <si>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</si>
  <si>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</si>
  <si>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</si>
  <si>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</si>
  <si>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</si>
  <si>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</si>
  <si>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</si>
  <si>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</si>
  <si>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</si>
  <si>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</si>
  <si>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</si>
  <si>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</si>
  <si>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</si>
  <si>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</si>
  <si>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</si>
  <si>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</si>
  <si>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</si>
  <si>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</si>
  <si>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</si>
  <si>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</si>
  <si>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</si>
  <si>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</si>
  <si>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</si>
  <si>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</si>
  <si>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</si>
  <si>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</si>
  <si>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</si>
  <si>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</si>
  <si>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</si>
  <si>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</si>
  <si>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</si>
  <si>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</si>
  <si>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</si>
  <si>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</si>
  <si>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</si>
  <si>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</si>
  <si>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</si>
  <si>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</si>
  <si>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</si>
  <si>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</si>
  <si>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</si>
  <si>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</si>
  <si>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</si>
  <si>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</si>
  <si>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</si>
  <si>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</si>
  <si>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</si>
  <si>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</si>
  <si>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</si>
  <si>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</si>
  <si>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</si>
  <si>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</si>
  <si>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</si>
  <si>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</si>
  <si>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</si>
  <si>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</si>
  <si>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</si>
  <si>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</si>
  <si>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</si>
  <si>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</si>
  <si>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</si>
  <si>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</si>
  <si>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</si>
  <si>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</si>
  <si>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</si>
  <si>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</si>
  <si>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</si>
  <si>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</si>
  <si>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</si>
  <si>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</si>
  <si>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</si>
  <si>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</si>
  <si>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</si>
  <si>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</si>
  <si>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</si>
  <si>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</si>
  <si>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</si>
  <si>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</si>
  <si>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</si>
  <si>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</si>
  <si>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</si>
  <si>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</si>
  <si>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</si>
  <si>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</si>
  <si>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</si>
  <si>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</si>
  <si>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</si>
  <si>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</si>
  <si>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</si>
  <si>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</si>
  <si>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</si>
  <si>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</si>
  <si>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</si>
  <si>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</si>
  <si>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</si>
  <si>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</si>
  <si>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</si>
  <si>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</si>
  <si>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</si>
  <si>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</si>
  <si>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</si>
  <si>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</si>
  <si>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</si>
  <si>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</si>
  <si>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</si>
  <si>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</si>
  <si>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</si>
  <si>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</si>
  <si>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</si>
  <si>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</si>
  <si>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</si>
  <si>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</si>
  <si>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</si>
  <si>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</si>
  <si>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</si>
  <si>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</si>
  <si>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</si>
  <si>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</si>
  <si>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</si>
  <si>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</si>
  <si>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</si>
  <si>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</si>
  <si>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</si>
  <si>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</si>
  <si>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</si>
  <si>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</si>
  <si>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</si>
  <si>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</si>
  <si>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</si>
  <si>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</si>
  <si>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</si>
  <si>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</si>
  <si>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</si>
  <si>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</si>
  <si>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</si>
  <si>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</si>
  <si>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</si>
  <si>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</si>
  <si>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</si>
  <si>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</si>
  <si>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</si>
  <si>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</si>
  <si>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</si>
  <si>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</si>
  <si>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</si>
  <si>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</si>
  <si>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</si>
  <si>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</si>
  <si>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</si>
  <si>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</si>
  <si>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</si>
  <si>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</si>
  <si>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</si>
  <si>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</si>
  <si>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</si>
  <si>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</si>
  <si>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</si>
  <si>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</si>
  <si>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</si>
  <si>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</si>
  <si>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</si>
  <si>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</si>
  <si>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</si>
  <si>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</si>
  <si>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</si>
  <si>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</si>
  <si>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</si>
  <si>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</si>
  <si>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</si>
  <si>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</si>
  <si>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</si>
  <si>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</si>
  <si>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</si>
  <si>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</si>
  <si>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</si>
  <si>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</si>
  <si>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</si>
  <si>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</si>
  <si>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</si>
  <si>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</si>
  <si>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</si>
  <si>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</si>
  <si>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</si>
  <si>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</si>
  <si>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</si>
  <si>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</si>
  <si>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</si>
  <si>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</si>
  <si>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</si>
  <si>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</si>
  <si>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</si>
  <si>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</si>
  <si>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</si>
  <si>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</si>
  <si>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</si>
  <si>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</si>
  <si>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</si>
  <si>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</si>
  <si>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</si>
  <si>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</si>
  <si>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</si>
  <si>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</si>
  <si>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</si>
  <si>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</si>
  <si>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</si>
  <si>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</si>
  <si>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</si>
  <si>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</si>
  <si>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</si>
  <si>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</si>
  <si>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</si>
  <si>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</si>
  <si>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</si>
  <si>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</si>
  <si>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</si>
  <si>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</si>
  <si>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</si>
  <si>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</si>
  <si>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</si>
  <si>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</si>
  <si>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</si>
  <si>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</si>
  <si>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</si>
  <si>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</si>
  <si>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</si>
  <si>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</si>
  <si>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</si>
  <si>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</si>
  <si>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</si>
  <si>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</si>
  <si>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</si>
  <si>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</si>
  <si>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</si>
  <si>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</si>
  <si>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</si>
  <si>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</si>
  <si>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</si>
  <si>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</si>
  <si>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</si>
  <si>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</si>
  <si>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</si>
  <si>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</si>
  <si>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</si>
  <si>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</si>
  <si>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</si>
  <si>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</si>
  <si>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</si>
  <si>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</si>
  <si>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</si>
  <si>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</si>
  <si>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</si>
  <si>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</si>
  <si>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</si>
  <si>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</si>
  <si>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</si>
  <si>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</si>
  <si>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</si>
  <si>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</si>
  <si>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</si>
  <si>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</si>
  <si>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</si>
  <si>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</si>
  <si>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</si>
  <si>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</si>
  <si>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</si>
  <si>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</si>
  <si>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</si>
  <si>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</si>
  <si>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</si>
  <si>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</si>
  <si>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</si>
  <si>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</si>
  <si>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</si>
  <si>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</si>
  <si>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</si>
  <si>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</si>
  <si>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</si>
  <si>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</si>
  <si>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</si>
  <si>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</si>
  <si>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</si>
  <si>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</si>
  <si>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</si>
  <si>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</si>
  <si>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</si>
  <si>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</si>
  <si>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</si>
  <si>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</si>
  <si>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</si>
  <si>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</si>
  <si>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</si>
  <si>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</si>
  <si>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</si>
  <si>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</si>
  <si>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</si>
  <si>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</si>
  <si>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</si>
  <si>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</si>
  <si>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</si>
  <si>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</si>
  <si>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</si>
  <si>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</si>
  <si>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</si>
  <si>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</si>
  <si>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</si>
  <si>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</si>
  <si>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</si>
  <si>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</si>
  <si>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</si>
  <si>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</si>
  <si>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</si>
  <si>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</si>
  <si>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</si>
  <si>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</si>
  <si>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</si>
  <si>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</si>
  <si>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</si>
  <si>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</si>
  <si>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</si>
  <si>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</si>
  <si>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</si>
  <si>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</si>
  <si>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</si>
  <si>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</si>
  <si>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</si>
  <si>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</si>
  <si>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</si>
  <si>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</si>
  <si>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</si>
  <si>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</si>
  <si>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</si>
  <si>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</si>
  <si>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</si>
  <si>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</si>
  <si>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</si>
  <si>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</si>
  <si>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</si>
  <si>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</si>
  <si>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</si>
  <si>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</si>
  <si>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</si>
  <si>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</si>
  <si>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</si>
  <si>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</si>
  <si>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</si>
  <si>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</si>
  <si>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</si>
  <si>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</si>
  <si>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</si>
  <si>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</si>
  <si>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</si>
  <si>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</si>
  <si>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</si>
  <si>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</si>
  <si>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</si>
  <si>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</si>
  <si>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</si>
  <si>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</si>
  <si>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</si>
  <si>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</si>
  <si>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</si>
  <si>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</si>
  <si>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</si>
  <si>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</si>
  <si>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</si>
  <si>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</si>
  <si>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</si>
  <si>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</si>
  <si>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</si>
  <si>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</si>
  <si>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</si>
  <si>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</si>
  <si>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</si>
  <si>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</si>
  <si>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</si>
  <si>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</si>
  <si>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</si>
  <si>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</si>
  <si>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</si>
  <si>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</si>
  <si>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</si>
  <si>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</si>
  <si>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</si>
  <si>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</si>
  <si>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</si>
  <si>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</si>
  <si>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</si>
  <si>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</si>
  <si>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</si>
  <si>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</si>
  <si>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</si>
  <si>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</si>
  <si>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</si>
  <si>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</si>
  <si>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</si>
  <si>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</si>
  <si>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</si>
  <si>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</si>
  <si>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</si>
  <si>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</si>
  <si>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</si>
  <si>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</si>
  <si>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</si>
  <si>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</si>
  <si>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</si>
  <si>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</si>
  <si>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</si>
  <si>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</si>
  <si>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</si>
  <si>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</si>
  <si>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</si>
  <si>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</si>
  <si>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</si>
  <si>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</si>
  <si>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</si>
  <si>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</si>
  <si>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</si>
  <si>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</si>
  <si>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</si>
  <si>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</si>
  <si>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</si>
  <si>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</si>
  <si>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</si>
  <si>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</si>
  <si>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</si>
  <si>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</si>
  <si>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</si>
  <si>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</si>
  <si>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</si>
  <si>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</si>
  <si>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</si>
  <si>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</si>
  <si>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</si>
  <si>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</si>
  <si>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</si>
  <si>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</si>
  <si>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</si>
  <si>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</si>
  <si>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</si>
  <si>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</si>
  <si>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</si>
  <si>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</si>
  <si>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</si>
  <si>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</si>
  <si>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</si>
  <si>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</si>
  <si>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</si>
  <si>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</si>
  <si>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</si>
  <si>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</si>
  <si>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</si>
  <si>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</si>
  <si>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</si>
  <si>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</si>
  <si>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</si>
  <si>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</si>
  <si>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</si>
  <si>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</si>
  <si>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</si>
  <si>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</si>
  <si>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</si>
  <si>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</si>
  <si>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</si>
  <si>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</si>
  <si>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</si>
  <si>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</si>
  <si>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</si>
  <si>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</si>
  <si>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</si>
  <si>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</si>
  <si>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</si>
  <si>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</si>
  <si>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</si>
  <si>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</si>
  <si>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</si>
  <si>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</si>
  <si>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</si>
  <si>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</si>
  <si>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</si>
  <si>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</si>
  <si>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</si>
  <si>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</si>
  <si>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</si>
  <si>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</si>
  <si>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</si>
  <si>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</si>
  <si>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</si>
  <si>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</si>
  <si>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</si>
  <si>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</si>
  <si>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</si>
  <si>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</si>
  <si>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</si>
  <si>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</si>
  <si>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</si>
  <si>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</si>
  <si>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</si>
  <si>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</si>
  <si>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</si>
  <si>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</si>
  <si>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</si>
  <si>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</si>
  <si>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</si>
  <si>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</si>
  <si>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</si>
  <si>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</si>
  <si>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</si>
  <si>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</si>
  <si>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</si>
  <si>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</si>
  <si>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</si>
  <si>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</si>
  <si>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</si>
  <si>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</si>
  <si>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</si>
  <si>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</si>
  <si>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</si>
  <si>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</si>
  <si>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</si>
  <si>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</si>
  <si>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</si>
  <si>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</si>
  <si>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</si>
  <si>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</si>
  <si>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</si>
  <si>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</si>
  <si>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</si>
  <si>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</si>
  <si>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</si>
  <si>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</si>
  <si>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</si>
  <si>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</si>
  <si>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</si>
  <si>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</si>
  <si>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</si>
  <si>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</si>
  <si>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</si>
  <si>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</si>
  <si>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</si>
  <si>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</si>
  <si>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</si>
  <si>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</si>
  <si>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</si>
  <si>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</si>
  <si>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</si>
  <si>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</si>
  <si>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</si>
  <si>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</si>
  <si>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</si>
  <si>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</si>
  <si>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</si>
  <si>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</si>
  <si>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</si>
  <si>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</si>
  <si>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</si>
  <si>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</si>
  <si>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</si>
  <si>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</si>
  <si>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</si>
  <si>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</si>
  <si>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</si>
  <si>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</si>
  <si>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</si>
  <si>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</si>
  <si>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</si>
  <si>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</si>
  <si>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</si>
  <si>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</si>
  <si>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</si>
  <si>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</si>
  <si>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</si>
  <si>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</si>
  <si>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</si>
  <si>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</si>
  <si>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</si>
  <si>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</si>
  <si>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</si>
  <si>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</si>
  <si>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</si>
  <si>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</si>
  <si>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</si>
  <si>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</si>
  <si>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</si>
  <si>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</si>
  <si>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</si>
  <si>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</si>
  <si>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</si>
  <si>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</si>
  <si>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</si>
  <si>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</si>
  <si>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</si>
  <si>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</si>
  <si>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</si>
  <si>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</si>
  <si>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</si>
  <si>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</si>
  <si>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</si>
  <si>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</si>
  <si>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</si>
  <si>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</si>
  <si>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</si>
  <si>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</si>
  <si>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</si>
  <si>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</si>
  <si>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</si>
  <si>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</si>
  <si>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</si>
  <si>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</si>
  <si>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</si>
  <si>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</si>
  <si>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</si>
  <si>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</si>
  <si>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</si>
  <si>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</si>
  <si>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</si>
  <si>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</si>
  <si>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</si>
  <si>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</si>
  <si>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</si>
  <si>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</si>
  <si>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</si>
  <si>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</si>
  <si>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</si>
  <si>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</si>
  <si>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</si>
  <si>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</si>
  <si>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</si>
  <si>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</si>
  <si>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</si>
  <si>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</si>
  <si>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</si>
  <si>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</si>
  <si>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</si>
  <si>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</si>
  <si>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</si>
  <si>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</si>
  <si>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</si>
  <si>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</si>
  <si>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</si>
  <si>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</si>
  <si>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</si>
  <si>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</si>
  <si>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</si>
  <si>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</si>
  <si>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</si>
  <si>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</si>
  <si>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</si>
  <si>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</si>
  <si>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</si>
  <si>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</si>
  <si>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</si>
  <si>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</si>
  <si>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</si>
  <si>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</si>
  <si>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</si>
  <si>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</si>
  <si>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</si>
  <si>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</si>
  <si>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</si>
  <si>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</si>
  <si>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</si>
  <si>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</si>
  <si>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</si>
  <si>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</si>
  <si>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</si>
  <si>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</si>
  <si>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</si>
  <si>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</si>
  <si>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</si>
  <si>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</si>
  <si>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</si>
  <si>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</si>
  <si>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</si>
  <si>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</si>
  <si>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</si>
  <si>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</si>
  <si>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</si>
  <si>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</si>
  <si>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</si>
  <si>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</si>
  <si>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</si>
  <si>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</si>
  <si>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</si>
  <si>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</si>
  <si>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</si>
  <si>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</si>
  <si>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</si>
  <si>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</si>
  <si>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</si>
  <si>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</si>
  <si>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</si>
  <si>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</si>
  <si>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</si>
  <si>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</si>
  <si>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</si>
  <si>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</si>
  <si>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</si>
  <si>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</si>
  <si>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</si>
  <si>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</si>
  <si>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</si>
  <si>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</si>
  <si>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</si>
  <si>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</si>
  <si>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</si>
  <si>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</si>
  <si>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</si>
  <si>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</si>
  <si>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</si>
  <si>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</si>
  <si>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</si>
  <si>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</si>
  <si>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</si>
  <si>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</si>
  <si>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</si>
  <si>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</si>
  <si>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</si>
  <si>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</si>
  <si>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</si>
  <si>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</si>
  <si>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</si>
  <si>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</si>
  <si>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</si>
  <si>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</si>
  <si>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</si>
  <si>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</si>
  <si>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</si>
  <si>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</si>
  <si>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</si>
  <si>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</si>
  <si>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</si>
  <si>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</si>
  <si>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</si>
  <si>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</si>
  <si>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</si>
  <si>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</si>
  <si>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</si>
  <si>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</si>
  <si>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</si>
  <si>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</si>
  <si>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</si>
  <si>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</si>
  <si>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</si>
  <si>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</si>
  <si>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</si>
  <si>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</si>
  <si>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</si>
  <si>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</si>
  <si>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</si>
  <si>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</si>
  <si>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</si>
  <si>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</si>
  <si>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</si>
  <si>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</si>
  <si>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</si>
  <si>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</si>
  <si>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</si>
  <si>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</si>
  <si>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</si>
  <si>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</si>
  <si>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</si>
  <si>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</si>
  <si>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</si>
  <si>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</si>
  <si>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</si>
  <si>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</si>
  <si>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</si>
  <si>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</si>
  <si>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</si>
  <si>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</si>
  <si>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</si>
  <si>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</si>
  <si>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</si>
  <si>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</si>
  <si>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</si>
  <si>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</si>
  <si>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</si>
  <si>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</si>
  <si>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</si>
  <si>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</si>
  <si>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</si>
  <si>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</si>
  <si>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</si>
  <si>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</si>
  <si>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</si>
  <si>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</si>
  <si>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</si>
  <si>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</si>
  <si>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</si>
  <si>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</si>
  <si>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</si>
  <si>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</si>
  <si>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</si>
  <si>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</si>
  <si>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</si>
  <si>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</si>
  <si>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</si>
  <si>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</si>
  <si>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</si>
  <si>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</si>
  <si>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</si>
  <si>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</si>
  <si>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</si>
  <si>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</si>
  <si>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</si>
  <si>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</si>
  <si>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</si>
  <si>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</si>
  <si>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</si>
  <si>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</si>
  <si>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</si>
  <si>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</si>
  <si>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</si>
  <si>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</si>
  <si>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</si>
  <si>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</si>
  <si>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</si>
  <si>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</si>
  <si>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</si>
  <si>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</si>
  <si>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</si>
  <si>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</si>
  <si>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</si>
  <si>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</si>
  <si>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</si>
  <si>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</si>
  <si>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</si>
  <si>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</si>
  <si>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</si>
  <si>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</si>
  <si>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</si>
  <si>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</si>
  <si>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</si>
  <si>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</si>
  <si>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</si>
  <si>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</si>
  <si>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</si>
  <si>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</si>
  <si>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</si>
  <si>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</si>
  <si>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</si>
  <si>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</si>
  <si>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</si>
  <si>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</si>
  <si>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</si>
  <si>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</si>
  <si>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</si>
  <si>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</si>
  <si>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</si>
  <si>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</si>
  <si>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</si>
  <si>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</si>
  <si>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</si>
  <si>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</si>
  <si>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</si>
  <si>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</si>
  <si>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</si>
  <si>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</si>
  <si>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</si>
  <si>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</si>
  <si>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</si>
  <si>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</si>
  <si>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</si>
  <si>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</si>
  <si>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</si>
  <si>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</si>
  <si>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</si>
  <si>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</si>
  <si>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</si>
  <si>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</si>
  <si>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</si>
  <si>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</si>
  <si>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</si>
  <si>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</si>
  <si>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</si>
  <si>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</si>
  <si>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</si>
  <si>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</si>
  <si>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</si>
  <si>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</si>
  <si>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</si>
  <si>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</si>
  <si>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</si>
  <si>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</si>
  <si>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</si>
  <si>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</si>
  <si>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</si>
  <si>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</si>
  <si>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</si>
  <si>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</si>
  <si>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</si>
  <si>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</si>
  <si>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</si>
  <si>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</si>
  <si>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</si>
  <si>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</si>
  <si>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</si>
  <si>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</si>
  <si>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</si>
  <si>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</si>
  <si>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</si>
  <si>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</si>
  <si>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</si>
  <si>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</si>
  <si>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</si>
  <si>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</si>
  <si>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</si>
  <si>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</si>
  <si>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</si>
  <si>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</si>
  <si>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</si>
  <si>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</si>
  <si>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</si>
  <si>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</si>
  <si>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</si>
  <si>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</si>
  <si>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</si>
  <si>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</si>
  <si>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</si>
  <si>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</si>
  <si>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</si>
  <si>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</si>
  <si>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</si>
  <si>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</si>
  <si>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</si>
  <si>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</si>
  <si>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</si>
  <si>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</si>
  <si>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</si>
  <si>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</si>
  <si>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</si>
  <si>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</si>
  <si>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</si>
  <si>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</si>
  <si>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</si>
  <si>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</si>
  <si>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</si>
  <si>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</si>
  <si>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</si>
  <si>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</si>
  <si>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</si>
  <si>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</si>
  <si>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</si>
  <si>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</si>
  <si>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</si>
  <si>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</si>
  <si>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</si>
  <si>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</si>
  <si>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</si>
  <si>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</si>
  <si>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</si>
  <si>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</si>
  <si>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</si>
  <si>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</si>
  <si>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</si>
  <si>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</si>
  <si>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</si>
  <si>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</si>
  <si>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</si>
  <si>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</si>
  <si>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</si>
  <si>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</si>
  <si>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</si>
  <si>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</si>
  <si>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</si>
  <si>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</si>
  <si>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</si>
  <si>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</si>
  <si>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</si>
  <si>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</si>
  <si>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</si>
  <si>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</si>
  <si>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</si>
  <si>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</si>
  <si>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</si>
  <si>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</si>
  <si>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</si>
  <si>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</si>
  <si>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</si>
  <si>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</si>
  <si>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</si>
  <si>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</si>
  <si>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</si>
  <si>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</si>
  <si>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</si>
  <si>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</si>
  <si>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</si>
  <si>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</si>
  <si>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</si>
  <si>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</si>
  <si>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</si>
  <si>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</si>
  <si>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</si>
  <si>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</si>
  <si>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</si>
  <si>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</si>
  <si>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</si>
  <si>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</si>
  <si>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</si>
  <si>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</si>
  <si>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</si>
  <si>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</si>
  <si>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</si>
  <si>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</si>
  <si>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</si>
  <si>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</si>
  <si>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</si>
  <si>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</si>
  <si>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</si>
  <si>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</si>
  <si>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</si>
  <si>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</si>
  <si>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</si>
  <si>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</si>
  <si>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</si>
  <si>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</si>
  <si>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</si>
  <si>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</si>
  <si>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</si>
  <si>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</si>
  <si>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</si>
  <si>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</si>
  <si>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</si>
  <si>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</si>
  <si>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</si>
  <si>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</si>
  <si>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</si>
  <si>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</si>
  <si>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</si>
  <si>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</si>
  <si>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</si>
  <si>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</si>
  <si>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</si>
  <si>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</si>
  <si>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</si>
  <si>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</si>
  <si>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</si>
  <si>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</si>
  <si>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</si>
  <si>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</si>
  <si>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</si>
  <si>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</si>
  <si>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</si>
  <si>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</si>
  <si>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</si>
  <si>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</si>
  <si>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</si>
  <si>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</si>
  <si>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</si>
  <si>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</si>
  <si>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</si>
  <si>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</si>
  <si>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</si>
  <si>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</si>
  <si>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</si>
  <si>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</si>
  <si>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</si>
  <si>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</si>
  <si>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</si>
  <si>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</si>
  <si>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</si>
  <si>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</si>
  <si>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</si>
  <si>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</si>
  <si>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</si>
  <si>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</si>
  <si>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</si>
  <si>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</si>
  <si>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</si>
  <si>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</si>
  <si>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</si>
  <si>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</si>
  <si>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</si>
  <si>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</si>
  <si>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</si>
  <si>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</si>
  <si>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</si>
  <si>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</si>
  <si>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</si>
  <si>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</si>
  <si>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</si>
  <si>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</si>
  <si>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</si>
  <si>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</si>
  <si>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</si>
  <si>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</si>
  <si>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</si>
  <si>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</si>
  <si>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</si>
  <si>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</si>
  <si>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</si>
  <si>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</si>
  <si>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</si>
  <si>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</si>
  <si>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</si>
  <si>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</si>
  <si>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</si>
  <si>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</si>
  <si>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</si>
  <si>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</si>
  <si>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</si>
  <si>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</si>
  <si>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</si>
  <si>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</si>
  <si>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</si>
  <si>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</si>
  <si>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</si>
  <si>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</si>
  <si>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</si>
  <si>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</si>
  <si>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</si>
  <si>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</si>
  <si>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</si>
  <si>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</si>
  <si>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</si>
  <si>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</si>
  <si>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</si>
  <si>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</si>
  <si>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</si>
  <si>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</si>
  <si>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</si>
  <si>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</si>
  <si>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</si>
  <si>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</si>
  <si>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</si>
  <si>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</si>
  <si>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</si>
  <si>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</si>
  <si>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</si>
  <si>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</si>
  <si>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</si>
  <si>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</si>
  <si>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</si>
  <si>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</si>
  <si>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</si>
  <si>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</si>
  <si>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</si>
  <si>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</si>
  <si>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</si>
  <si>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</si>
  <si>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</si>
  <si>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</si>
  <si>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</si>
  <si>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</si>
  <si>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</si>
  <si>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</si>
  <si>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</si>
  <si>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</si>
  <si>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</si>
  <si>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</si>
  <si>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</si>
  <si>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</si>
  <si>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</si>
  <si>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</si>
  <si>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</si>
  <si>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</si>
  <si>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</si>
  <si>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</si>
  <si>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</si>
  <si>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</si>
  <si>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</si>
  <si>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</si>
  <si>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</si>
  <si>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</si>
  <si>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</si>
  <si>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</si>
  <si>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</si>
  <si>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</si>
  <si>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</si>
  <si>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</si>
  <si>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</si>
  <si>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</si>
  <si>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</si>
  <si>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</si>
  <si>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</si>
  <si>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</si>
  <si>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</si>
  <si>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</si>
  <si>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</si>
  <si>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</si>
  <si>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</si>
  <si>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</si>
  <si>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</si>
  <si>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</si>
  <si>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</si>
  <si>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</si>
  <si>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</si>
  <si>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</si>
  <si>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</si>
  <si>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</si>
  <si>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</si>
  <si>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</si>
  <si>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</si>
  <si>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</si>
  <si>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</si>
  <si>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</si>
  <si>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</si>
  <si>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</si>
  <si>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</si>
  <si>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</si>
  <si>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</si>
  <si>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</si>
  <si>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</si>
  <si>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</si>
  <si>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</si>
  <si>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</si>
  <si>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</si>
  <si>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</si>
  <si>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</si>
  <si>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</si>
  <si>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</si>
  <si>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</si>
  <si>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</si>
  <si>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</si>
  <si>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</si>
  <si>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</si>
  <si>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</si>
  <si>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</si>
  <si>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</si>
  <si>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</si>
  <si>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</si>
  <si>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</si>
  <si>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</si>
  <si>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</si>
  <si>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</si>
  <si>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</si>
  <si>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</si>
  <si>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</si>
  <si>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</si>
  <si>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</si>
  <si>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</si>
  <si>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</si>
  <si>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</si>
  <si>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</si>
  <si>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</si>
  <si>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</si>
  <si>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</si>
  <si>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</si>
  <si>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</si>
  <si>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</si>
  <si>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</si>
  <si>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</si>
  <si>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</si>
  <si>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</si>
  <si>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</si>
  <si>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</si>
  <si>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</si>
  <si>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</si>
  <si>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</si>
  <si>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</si>
  <si>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</si>
  <si>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</si>
  <si>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</si>
  <si>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</si>
  <si>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</si>
  <si>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</si>
  <si>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</si>
  <si>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</si>
  <si>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</si>
  <si>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</si>
  <si>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</si>
  <si>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</si>
  <si>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</si>
  <si>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</si>
  <si>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</si>
  <si>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</si>
  <si>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</si>
  <si>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</si>
  <si>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</si>
  <si>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</si>
  <si>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</si>
  <si>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</si>
  <si>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</si>
  <si>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</si>
  <si>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</si>
  <si>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</si>
  <si>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</si>
  <si>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</si>
  <si>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</si>
  <si>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</si>
  <si>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</si>
  <si>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</si>
  <si>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</si>
  <si>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</si>
  <si>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</si>
  <si>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</si>
  <si>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</si>
  <si>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</si>
  <si>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</si>
  <si>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</si>
  <si>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</si>
  <si>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</si>
  <si>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</si>
  <si>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</si>
  <si>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</si>
  <si>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</si>
  <si>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</si>
  <si>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</si>
  <si>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</si>
  <si>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</si>
  <si>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</si>
  <si>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</si>
  <si>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</si>
  <si>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</si>
  <si>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</si>
  <si>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</si>
  <si>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</si>
  <si>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</si>
  <si>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</si>
  <si>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</si>
  <si>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</si>
  <si>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</si>
  <si>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</si>
  <si>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</si>
  <si>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</si>
  <si>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</si>
  <si>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</si>
  <si>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</si>
  <si>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</si>
  <si>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</si>
  <si>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</si>
  <si>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</si>
  <si>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</si>
  <si>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</si>
  <si>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</si>
  <si>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</si>
  <si>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</si>
  <si>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</si>
  <si>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</si>
  <si>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</si>
  <si>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</si>
  <si>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</si>
  <si>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</si>
  <si>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</si>
  <si>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</si>
  <si>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</si>
  <si>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</si>
  <si>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</si>
  <si>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</si>
  <si>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</si>
  <si>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</si>
  <si>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</si>
  <si>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</si>
  <si>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</si>
  <si>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</si>
  <si>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</si>
  <si>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</si>
  <si>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</si>
  <si>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</si>
  <si>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</si>
  <si>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</si>
  <si>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</si>
  <si>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</si>
  <si>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</si>
  <si>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</si>
  <si>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</si>
  <si>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</si>
  <si>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</si>
  <si>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</si>
  <si>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</si>
  <si>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</si>
  <si>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</si>
  <si>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</si>
  <si>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</si>
  <si>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</si>
  <si>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</si>
  <si>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</si>
  <si>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</si>
  <si>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</si>
  <si>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</si>
  <si>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</si>
  <si>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</si>
  <si>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</si>
  <si>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</si>
  <si>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</si>
  <si>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</si>
  <si>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</si>
  <si>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</si>
  <si>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</si>
  <si>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</si>
  <si>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</si>
  <si>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</si>
  <si>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</si>
  <si>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</si>
  <si>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</si>
  <si>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</si>
  <si>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</si>
  <si>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</si>
  <si>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</si>
  <si>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</si>
  <si>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</si>
  <si>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</si>
  <si>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</si>
  <si>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</si>
  <si>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</si>
  <si>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</si>
  <si>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</si>
  <si>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</si>
  <si>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</si>
  <si>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</si>
  <si>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</si>
  <si>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</si>
  <si>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</si>
  <si>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</si>
  <si>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</si>
  <si>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</si>
  <si>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</si>
  <si>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</si>
  <si>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</si>
  <si>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</si>
  <si>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</si>
  <si>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</si>
  <si>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</si>
  <si>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</si>
  <si>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</si>
  <si>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</si>
  <si>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</si>
  <si>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</si>
  <si>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</si>
  <si>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</si>
  <si>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</si>
  <si>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</si>
  <si>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</si>
  <si>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</si>
  <si>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</si>
  <si>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</si>
  <si>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</si>
  <si>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</si>
  <si>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</si>
  <si>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</si>
  <si>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</si>
  <si>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</si>
  <si>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</si>
  <si>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</si>
  <si>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</si>
  <si>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</si>
  <si>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</si>
  <si>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</si>
  <si>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</si>
  <si>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</si>
  <si>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</si>
  <si>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</si>
  <si>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</si>
  <si>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</si>
  <si>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</si>
  <si>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</si>
  <si>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</si>
  <si>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</si>
  <si>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</si>
  <si>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</si>
  <si>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</si>
  <si>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</si>
  <si>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</si>
  <si>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</si>
  <si>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</si>
  <si>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</si>
  <si>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</si>
  <si>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</si>
  <si>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</si>
  <si>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</si>
  <si>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</si>
  <si>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</si>
  <si>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</si>
  <si>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</si>
  <si>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</si>
  <si>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</si>
  <si>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</si>
  <si>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</si>
  <si>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</si>
  <si>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</si>
  <si>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</si>
  <si>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</si>
  <si>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</si>
  <si>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</si>
  <si>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</si>
  <si>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</si>
  <si>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</si>
  <si>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</si>
  <si>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</si>
  <si>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</si>
  <si>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</si>
  <si>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</si>
  <si>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</si>
  <si>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</si>
  <si>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</si>
  <si>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</si>
  <si>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</si>
  <si>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</si>
  <si>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</si>
  <si>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</si>
  <si>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</si>
  <si>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</si>
  <si>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</si>
  <si>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</si>
  <si>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</si>
  <si>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</si>
  <si>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</si>
  <si>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</si>
  <si>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</si>
  <si>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</si>
  <si>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</si>
  <si>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</si>
  <si>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</si>
  <si>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</si>
  <si>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</si>
  <si>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</si>
  <si>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</si>
  <si>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</si>
  <si>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</si>
  <si>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</si>
  <si>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</si>
  <si>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</si>
  <si>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</si>
  <si>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</si>
  <si>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</si>
  <si>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</si>
  <si>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</si>
  <si>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</si>
  <si>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</si>
  <si>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</si>
  <si>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</si>
  <si>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</si>
  <si>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</si>
  <si>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</si>
  <si>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</si>
  <si>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</si>
  <si>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</si>
  <si>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</si>
  <si>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</si>
  <si>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</si>
  <si>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</si>
  <si>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</si>
  <si>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</si>
  <si>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</si>
  <si>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</si>
  <si>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</si>
  <si>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</si>
  <si>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</si>
  <si>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</si>
  <si>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</si>
  <si>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</si>
  <si>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</si>
  <si>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</si>
  <si>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</si>
  <si>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</si>
  <si>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</si>
  <si>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</si>
  <si>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</si>
  <si>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</si>
  <si>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</si>
  <si>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</si>
  <si>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</si>
  <si>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</si>
  <si>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</si>
  <si>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</si>
  <si>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</si>
  <si>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</si>
  <si>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</si>
  <si>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</si>
  <si>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</si>
  <si>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</si>
  <si>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</si>
  <si>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</si>
  <si>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</si>
  <si>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</si>
  <si>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</si>
  <si>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</si>
  <si>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</si>
  <si>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</si>
  <si>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</si>
  <si>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</si>
  <si>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</si>
  <si>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</si>
  <si>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</si>
  <si>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</si>
  <si>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</si>
  <si>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</si>
  <si>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</si>
  <si>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</si>
  <si>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</si>
  <si>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</si>
  <si>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</si>
  <si>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</si>
  <si>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</si>
  <si>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</si>
  <si>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</si>
  <si>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</si>
  <si>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</si>
  <si>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</si>
  <si>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</si>
  <si>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</si>
  <si>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</si>
  <si>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</si>
  <si>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</si>
  <si>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</si>
  <si>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</si>
  <si>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</si>
  <si>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</si>
  <si>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</si>
  <si>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</si>
  <si>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</si>
  <si>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</si>
  <si>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</si>
  <si>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</si>
  <si>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</si>
  <si>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</si>
  <si>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</si>
  <si>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</si>
  <si>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</si>
  <si>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</si>
  <si>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</si>
  <si>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</si>
  <si>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</si>
  <si>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</si>
  <si>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</si>
  <si>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</si>
  <si>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</si>
  <si>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</si>
  <si>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</si>
  <si>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</si>
  <si>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</si>
  <si>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</si>
  <si>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</si>
  <si>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</si>
  <si>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</si>
  <si>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</si>
  <si>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</si>
  <si>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</si>
  <si>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</si>
  <si>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</si>
  <si>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</si>
  <si>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</si>
  <si>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</si>
  <si>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</si>
  <si>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</si>
  <si>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</si>
  <si>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</si>
  <si>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</si>
  <si>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</si>
  <si>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</si>
  <si>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</si>
  <si>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</si>
  <si>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</si>
  <si>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</si>
  <si>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</si>
  <si>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</si>
  <si>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</si>
  <si>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</si>
  <si>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</si>
  <si>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</si>
  <si>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</si>
  <si>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</si>
  <si>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</si>
  <si>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</si>
  <si>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</si>
  <si>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</si>
  <si>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</si>
  <si>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</si>
  <si>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</si>
  <si>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</si>
  <si>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</si>
  <si>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</si>
  <si>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</si>
  <si>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</si>
  <si>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</si>
  <si>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</si>
  <si>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</si>
  <si>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</si>
  <si>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</si>
  <si>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</si>
  <si>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</si>
  <si>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</si>
  <si>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</si>
  <si>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</si>
  <si>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</si>
  <si>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</si>
  <si>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</si>
  <si>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</si>
  <si>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</si>
  <si>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</si>
  <si>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</si>
  <si>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</si>
  <si>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</si>
  <si>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</si>
  <si>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</si>
  <si>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</si>
  <si>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</si>
  <si>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</si>
  <si>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</si>
  <si>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</si>
  <si>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</si>
  <si>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</si>
  <si>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</si>
  <si>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</si>
  <si>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</si>
  <si>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</si>
  <si>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</si>
  <si>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</si>
  <si>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</si>
  <si>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</si>
  <si>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</si>
  <si>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</si>
  <si>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</si>
  <si>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</si>
  <si>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</si>
  <si>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</si>
  <si>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</si>
  <si>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</si>
  <si>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</si>
  <si>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</si>
  <si>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</si>
  <si>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</si>
  <si>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</si>
  <si>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</si>
  <si>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</si>
  <si>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</si>
  <si>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</si>
  <si>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</si>
  <si>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</si>
  <si>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</si>
  <si>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</si>
  <si>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</si>
  <si>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</si>
  <si>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</si>
  <si>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</si>
  <si>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</si>
  <si>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</si>
  <si>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</si>
  <si>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</si>
  <si>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</si>
  <si>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</si>
  <si>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</si>
  <si>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</si>
  <si>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</si>
  <si>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</si>
  <si>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</si>
  <si>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</si>
  <si>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</si>
  <si>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</si>
  <si>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</si>
  <si>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</si>
  <si>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</si>
  <si>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</si>
  <si>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</si>
  <si>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</si>
  <si>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</si>
  <si>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</si>
  <si>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</si>
  <si>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</si>
  <si>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</si>
  <si>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</si>
  <si>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</si>
  <si>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</si>
  <si>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</si>
  <si>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</si>
  <si>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</si>
  <si>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</si>
  <si>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</si>
  <si>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</si>
  <si>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</si>
  <si>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</si>
  <si>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</si>
  <si>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</si>
  <si>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</si>
  <si>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</si>
  <si>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</si>
  <si>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</si>
  <si>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</si>
  <si>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</si>
  <si>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</si>
  <si>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</si>
  <si>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</si>
  <si>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</si>
  <si>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</si>
  <si>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</si>
  <si>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</si>
  <si>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</si>
  <si>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</si>
  <si>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</si>
  <si>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</si>
  <si>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</si>
  <si>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</si>
  <si>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</si>
  <si>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</si>
  <si>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</si>
  <si>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</si>
  <si>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</si>
  <si>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</si>
  <si>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</si>
  <si>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</si>
  <si>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</si>
  <si>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</si>
  <si>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</si>
  <si>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</si>
  <si>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</si>
  <si>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</si>
  <si>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</si>
  <si>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</si>
  <si>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</si>
  <si>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</si>
  <si>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</si>
  <si>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</si>
  <si>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</si>
  <si>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</si>
  <si>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</si>
  <si>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</si>
  <si>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</si>
  <si>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</si>
  <si>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</si>
  <si>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</si>
  <si>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</si>
  <si>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</si>
  <si>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</si>
  <si>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</si>
  <si>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</si>
  <si>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</si>
  <si>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</si>
  <si>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</si>
  <si>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</si>
  <si>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</si>
  <si>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</si>
  <si>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</si>
  <si>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</si>
  <si>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</si>
  <si>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</si>
  <si>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</si>
  <si>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</si>
  <si>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</si>
  <si>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</si>
  <si>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</si>
  <si>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</si>
  <si>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</si>
  <si>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</si>
  <si>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</si>
  <si>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</si>
  <si>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</si>
  <si>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</si>
  <si>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</si>
  <si>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</si>
  <si>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</si>
  <si>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</si>
  <si>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</si>
  <si>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</si>
  <si>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</si>
  <si>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</si>
  <si>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</si>
  <si>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</si>
  <si>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</si>
  <si>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</si>
  <si>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</si>
  <si>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</si>
  <si>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</si>
  <si>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</si>
  <si>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</si>
  <si>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</si>
  <si>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</si>
  <si>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</si>
  <si>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</si>
  <si>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</si>
  <si>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</si>
  <si>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</si>
  <si>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</si>
  <si>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</si>
  <si>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</si>
  <si>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</si>
  <si>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</si>
  <si>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</si>
  <si>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</si>
  <si>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</si>
  <si>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</si>
  <si>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</si>
  <si>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</si>
  <si>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</si>
  <si>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</si>
  <si>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</si>
  <si>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</si>
  <si>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</si>
  <si>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</si>
  <si>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</si>
  <si>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</si>
  <si>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</si>
  <si>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</si>
  <si>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</si>
  <si>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</si>
  <si>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</si>
  <si>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</si>
  <si>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</si>
  <si>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</si>
  <si>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</si>
  <si>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</si>
  <si>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</si>
  <si>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</si>
  <si>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</si>
  <si>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</si>
  <si>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</si>
  <si>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</si>
  <si>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</si>
  <si>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</si>
  <si>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</si>
  <si>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</si>
  <si>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</si>
  <si>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</si>
  <si>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</si>
  <si>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</si>
  <si>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</si>
  <si>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</si>
  <si>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</si>
  <si>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</si>
  <si>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</si>
  <si>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</si>
  <si>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</si>
  <si>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</si>
  <si>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</si>
  <si>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</si>
  <si>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</si>
  <si>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</si>
  <si>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</si>
  <si>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</si>
  <si>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</si>
  <si>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</si>
  <si>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</si>
  <si>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</si>
  <si>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</si>
  <si>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</si>
  <si>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</si>
  <si>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</si>
  <si>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</si>
  <si>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</si>
  <si>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</si>
  <si>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</si>
  <si>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</si>
  <si>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</si>
  <si>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</si>
  <si>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</si>
  <si>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</si>
  <si>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</si>
  <si>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</si>
  <si>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</si>
  <si>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</si>
  <si>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</si>
  <si>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</si>
  <si>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</si>
  <si>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</si>
  <si>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</si>
  <si>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</si>
  <si>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</si>
  <si>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</si>
  <si>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</si>
  <si>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</si>
  <si>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</si>
  <si>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</si>
  <si>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</si>
  <si>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</si>
  <si>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</si>
  <si>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</si>
  <si>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</si>
  <si>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</si>
  <si>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</si>
  <si>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</si>
  <si>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</si>
  <si>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</si>
  <si>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</si>
  <si>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</si>
  <si>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</si>
  <si>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</si>
  <si>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</si>
  <si>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</si>
  <si>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</si>
  <si>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</si>
  <si>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</si>
  <si>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</si>
  <si>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</si>
  <si>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</si>
  <si>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</si>
  <si>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</si>
  <si>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</si>
  <si>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</si>
  <si>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</si>
  <si>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</si>
  <si>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</si>
  <si>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</si>
  <si>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</si>
  <si>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</si>
  <si>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</si>
  <si>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</si>
  <si>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</si>
  <si>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</si>
  <si>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</si>
  <si>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</si>
  <si>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</si>
  <si>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</si>
  <si>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</si>
  <si>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</si>
  <si>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</si>
  <si>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</si>
  <si>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</si>
  <si>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</si>
  <si>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</si>
  <si>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</si>
  <si>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</si>
  <si>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</si>
  <si>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</si>
  <si>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</si>
  <si>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</si>
  <si>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</si>
  <si>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</si>
  <si>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</si>
  <si>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</si>
  <si>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</si>
  <si>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</si>
  <si>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</si>
  <si>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</si>
  <si>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</si>
  <si>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</si>
  <si>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</si>
  <si>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</si>
  <si>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</si>
  <si>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</si>
  <si>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</si>
  <si>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</si>
  <si>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</si>
  <si>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</si>
  <si>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</si>
  <si>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</si>
  <si>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</si>
  <si>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</si>
  <si>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</si>
  <si>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</si>
  <si>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</si>
  <si>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</si>
  <si>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</si>
  <si>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</si>
  <si>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</si>
  <si>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</si>
  <si>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</si>
  <si>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</si>
  <si>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</si>
  <si>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</si>
  <si>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</si>
  <si>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</si>
  <si>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</si>
  <si>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</si>
  <si>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</si>
  <si>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</si>
  <si>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</si>
  <si>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</si>
  <si>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</si>
  <si>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</si>
  <si>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</si>
  <si>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</si>
  <si>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</si>
  <si>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</si>
  <si>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</si>
  <si>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</si>
  <si>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</si>
  <si>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</si>
  <si>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</si>
  <si>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</si>
  <si>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</si>
  <si>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</si>
  <si>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</si>
  <si>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</si>
  <si>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</si>
  <si>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</si>
  <si>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</si>
  <si>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</si>
  <si>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</si>
  <si>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</si>
  <si>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</si>
  <si>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</si>
  <si>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</si>
  <si>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</si>
  <si>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</si>
  <si>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</si>
  <si>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</si>
  <si>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</si>
  <si>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</si>
  <si>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</si>
  <si>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</si>
  <si>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</si>
  <si>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</si>
  <si>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</si>
  <si>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</si>
  <si>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</si>
  <si>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</si>
  <si>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</si>
  <si>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</si>
  <si>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</si>
  <si>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</si>
  <si>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</si>
  <si>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</si>
  <si>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</si>
  <si>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</si>
  <si>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</si>
  <si>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</si>
  <si>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</si>
  <si>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</si>
  <si>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</si>
  <si>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</si>
  <si>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</si>
  <si>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</si>
  <si>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</si>
  <si>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</si>
  <si>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</si>
  <si>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</si>
  <si>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</si>
  <si>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</si>
  <si>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</si>
  <si>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</si>
  <si>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</si>
  <si>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</si>
  <si>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</si>
  <si>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</si>
  <si>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</si>
  <si>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</si>
  <si>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</si>
  <si>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</si>
  <si>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</si>
  <si>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</si>
  <si>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</si>
  <si>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</si>
  <si>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</si>
  <si>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</si>
  <si>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</si>
  <si>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</si>
  <si>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</si>
  <si>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</si>
  <si>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</si>
  <si>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</si>
  <si>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</si>
  <si>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</si>
  <si>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</si>
  <si>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</si>
  <si>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</si>
  <si>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</si>
  <si>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</si>
  <si>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</si>
  <si>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</si>
  <si>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</si>
  <si>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</si>
  <si>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</si>
  <si>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</si>
  <si>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</si>
  <si>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</si>
  <si>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</si>
  <si>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</si>
  <si>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</si>
  <si>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</si>
  <si>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</si>
  <si>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</si>
  <si>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</si>
  <si>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</si>
  <si>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</si>
  <si>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</si>
  <si>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</si>
  <si>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</si>
  <si>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</si>
  <si>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</si>
  <si>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</si>
  <si>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</si>
  <si>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</si>
  <si>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</si>
  <si>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</si>
  <si>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</si>
  <si>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</si>
  <si>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</si>
  <si>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</si>
  <si>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</si>
  <si>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</si>
  <si>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</si>
  <si>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</si>
  <si>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</si>
  <si>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</si>
  <si>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</si>
  <si>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</si>
  <si>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</si>
  <si>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</si>
  <si>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</si>
  <si>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</si>
  <si>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</si>
  <si>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</si>
  <si>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</si>
  <si>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</si>
  <si>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</si>
  <si>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</si>
  <si>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</si>
  <si>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</si>
  <si>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</si>
  <si>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</si>
  <si>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</si>
  <si>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</si>
  <si>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</si>
  <si>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</si>
  <si>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</si>
  <si>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</si>
  <si>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</si>
  <si>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</si>
  <si>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</si>
  <si>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</si>
  <si>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</si>
  <si>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</si>
  <si>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</si>
  <si>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</si>
  <si>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</si>
  <si>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</si>
  <si>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</si>
  <si>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</si>
  <si>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</si>
  <si>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</si>
  <si>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</si>
  <si>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</si>
  <si>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</si>
  <si>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</si>
  <si>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</si>
  <si>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</si>
  <si>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</si>
  <si>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</si>
  <si>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</si>
  <si>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</si>
  <si>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</si>
  <si>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</si>
  <si>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</si>
  <si>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</si>
  <si>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</si>
  <si>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</si>
  <si>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</si>
  <si>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</si>
  <si>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</si>
  <si>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</si>
  <si>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</si>
  <si>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</si>
  <si>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</si>
  <si>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</si>
  <si>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</si>
  <si>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</si>
  <si>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</si>
  <si>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</si>
  <si>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</si>
  <si>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</si>
  <si>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</si>
  <si>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</si>
  <si>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</si>
  <si>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</si>
  <si>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</si>
  <si>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</si>
  <si>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</si>
  <si>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</si>
  <si>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</si>
  <si>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</si>
  <si>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</si>
  <si>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</si>
  <si>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</si>
  <si>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</si>
  <si>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</si>
  <si>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</si>
  <si>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</si>
  <si>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</si>
  <si>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</si>
  <si>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</si>
  <si>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</si>
  <si>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</si>
  <si>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</si>
  <si>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</si>
  <si>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</si>
  <si>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</si>
  <si>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</si>
  <si>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</si>
  <si>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</si>
  <si>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</si>
  <si>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</si>
  <si>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</si>
  <si>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</si>
  <si>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</si>
  <si>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</si>
  <si>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</si>
  <si>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</si>
  <si>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</si>
  <si>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</si>
  <si>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</si>
  <si>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</si>
  <si>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</si>
  <si>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</si>
  <si>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</si>
  <si>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</si>
  <si>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</si>
  <si>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</si>
  <si>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</si>
  <si>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</si>
  <si>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</si>
  <si>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</si>
  <si>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</si>
  <si>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</si>
  <si>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</si>
  <si>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</si>
  <si>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</si>
  <si>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</si>
  <si>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</si>
  <si>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</si>
  <si>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</si>
  <si>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</si>
  <si>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</si>
  <si>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</si>
  <si>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</si>
  <si>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</si>
  <si>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</si>
  <si>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</si>
  <si>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</si>
  <si>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</si>
  <si>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</si>
  <si>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</si>
  <si>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</si>
  <si>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</si>
  <si>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</si>
  <si>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</si>
  <si>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</si>
  <si>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</si>
  <si>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</si>
  <si>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</si>
  <si>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</si>
  <si>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</si>
  <si>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</si>
  <si>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</si>
  <si>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</si>
  <si>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</si>
  <si>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</si>
  <si>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</si>
  <si>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</si>
  <si>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</si>
  <si>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</si>
  <si>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</si>
  <si>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</si>
  <si>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</si>
  <si>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</si>
  <si>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</si>
  <si>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</si>
  <si>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</si>
  <si>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</si>
  <si>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</si>
  <si>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</si>
  <si>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</si>
  <si>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</si>
  <si>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</si>
  <si>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</si>
  <si>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</si>
  <si>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</si>
  <si>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</si>
  <si>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</si>
  <si>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</si>
  <si>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</si>
  <si>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</si>
  <si>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</si>
  <si>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</si>
  <si>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</si>
  <si>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</si>
  <si>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</si>
  <si>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</si>
  <si>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</si>
  <si>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</si>
  <si>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</si>
  <si>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</si>
  <si>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</si>
  <si>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</si>
  <si>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</si>
  <si>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</si>
  <si>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</si>
  <si>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</si>
  <si>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</si>
  <si>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</si>
  <si>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</si>
  <si>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</si>
  <si>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</si>
  <si>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</si>
  <si>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</si>
  <si>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</si>
  <si>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</si>
  <si>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</si>
  <si>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</si>
  <si>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</si>
  <si>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</si>
  <si>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</si>
  <si>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</si>
  <si>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</si>
  <si>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</si>
  <si>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</si>
  <si>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</si>
  <si>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</si>
  <si>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</si>
  <si>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</si>
  <si>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</si>
  <si>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</si>
  <si>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</si>
  <si>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</si>
  <si>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</si>
  <si>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</si>
  <si>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</si>
  <si>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</si>
  <si>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</si>
  <si>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</si>
  <si>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</si>
  <si>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</si>
  <si>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</si>
  <si>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</si>
  <si>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</si>
  <si>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</si>
  <si>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</si>
  <si>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</si>
  <si>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</si>
  <si>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</si>
  <si>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</si>
  <si>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</si>
  <si>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</si>
  <si>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</si>
  <si>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</si>
  <si>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</si>
  <si>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</si>
  <si>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</si>
  <si>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</si>
  <si>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</si>
  <si>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</si>
  <si>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</si>
  <si>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</si>
  <si>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</si>
  <si>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</si>
  <si>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</si>
  <si>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</si>
  <si>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</si>
  <si>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</si>
  <si>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</si>
  <si>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</si>
  <si>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</si>
  <si>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</si>
  <si>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</si>
  <si>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</si>
  <si>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</si>
  <si>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</si>
  <si>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</si>
  <si>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</si>
  <si>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</si>
  <si>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</si>
  <si>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</si>
  <si>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</si>
  <si>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</si>
  <si>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</si>
  <si>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</si>
  <si>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</si>
  <si>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</si>
  <si>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</si>
  <si>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</si>
  <si>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</si>
  <si>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</si>
  <si>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</si>
  <si>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</si>
  <si>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</si>
  <si>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</si>
  <si>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</si>
  <si>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</si>
  <si>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</si>
  <si>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</si>
  <si>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</si>
  <si>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</si>
  <si>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</si>
  <si>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</si>
  <si>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</si>
  <si>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</si>
  <si>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</si>
  <si>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</si>
  <si>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</si>
  <si>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</si>
  <si>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</si>
  <si>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</si>
  <si>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</si>
  <si>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</si>
  <si>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</si>
  <si>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</si>
  <si>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</si>
  <si>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</si>
  <si>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</si>
  <si>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</si>
  <si>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</si>
  <si>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</si>
  <si>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</si>
  <si>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</si>
  <si>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</si>
  <si>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</si>
  <si>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</si>
  <si>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</si>
  <si>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</si>
  <si>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</si>
  <si>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</si>
  <si>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</si>
  <si>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</si>
  <si>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</si>
  <si>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</si>
  <si>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</si>
  <si>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</si>
  <si>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</si>
  <si>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</si>
  <si>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</si>
  <si>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</si>
  <si>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</si>
  <si>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</si>
  <si>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</si>
  <si>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</si>
  <si>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</si>
  <si>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</si>
  <si>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</si>
  <si>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</si>
  <si>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</si>
  <si>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</si>
  <si>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</si>
  <si>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</si>
  <si>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</si>
  <si>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</si>
  <si>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</si>
  <si>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</si>
  <si>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</si>
  <si>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</si>
  <si>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</si>
  <si>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</si>
  <si>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</si>
  <si>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</si>
  <si>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</si>
  <si>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</si>
  <si>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</si>
  <si>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</si>
  <si>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</si>
  <si>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</si>
  <si>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</si>
  <si>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</si>
  <si>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</si>
  <si>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</si>
  <si>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</si>
  <si>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</si>
  <si>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</si>
  <si>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</si>
  <si>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</si>
  <si>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</si>
  <si>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</si>
  <si>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</si>
  <si>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</si>
  <si>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</si>
  <si>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</si>
  <si>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</si>
  <si>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</si>
  <si>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</si>
  <si>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</si>
  <si>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</si>
  <si>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</si>
  <si>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</si>
  <si>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</si>
  <si>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</si>
  <si>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</si>
  <si>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</si>
  <si>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</si>
  <si>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</si>
  <si>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</si>
  <si>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</si>
  <si>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</si>
  <si>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</si>
  <si>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</si>
  <si>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</si>
  <si>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</si>
  <si>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</si>
  <si>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</si>
  <si>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</si>
  <si>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</si>
  <si>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</si>
  <si>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</si>
  <si>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</si>
  <si>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</si>
  <si>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</si>
  <si>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</si>
  <si>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</si>
  <si>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</si>
  <si>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</si>
  <si>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</si>
  <si>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</si>
  <si>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</si>
  <si>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</si>
  <si>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</si>
  <si>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</si>
  <si>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</si>
  <si>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</si>
  <si>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</si>
  <si>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</si>
  <si>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</si>
  <si>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</si>
  <si>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</si>
  <si>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</si>
  <si>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</si>
  <si>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</si>
  <si>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</si>
  <si>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</si>
  <si>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</si>
  <si>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</si>
  <si>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</si>
  <si>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</si>
  <si>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</si>
  <si>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</si>
  <si>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</si>
  <si>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</si>
  <si>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</si>
  <si>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</si>
  <si>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</si>
  <si>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</si>
  <si>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</si>
  <si>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</si>
  <si>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</si>
  <si>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</si>
  <si>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</si>
  <si>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</si>
  <si>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</si>
  <si>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</si>
  <si>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</si>
  <si>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</si>
  <si>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</si>
  <si>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</si>
  <si>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</si>
  <si>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</si>
  <si>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</si>
  <si>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</si>
  <si>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</si>
  <si>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</si>
  <si>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</si>
  <si>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</si>
  <si>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</si>
  <si>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</si>
  <si>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</si>
  <si>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</si>
  <si>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</si>
  <si>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</si>
  <si>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</si>
  <si>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</si>
  <si>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</si>
  <si>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</si>
  <si>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</si>
  <si>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</si>
  <si>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</si>
  <si>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</si>
  <si>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</si>
  <si>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</si>
  <si>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</si>
  <si>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</si>
  <si>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</si>
  <si>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</si>
  <si>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</si>
  <si>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</si>
  <si>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</si>
  <si>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</si>
  <si>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</si>
  <si>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</si>
  <si>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</si>
  <si>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</si>
  <si>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</si>
  <si>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</si>
  <si>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</si>
  <si>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</si>
  <si>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</si>
  <si>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</si>
  <si>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</si>
  <si>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</si>
  <si>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</si>
  <si>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</si>
  <si>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</si>
  <si>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</si>
  <si>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</si>
  <si>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</si>
  <si>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</si>
  <si>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</si>
  <si>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</si>
  <si>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</si>
  <si>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</si>
  <si>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</si>
  <si>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</si>
  <si>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</si>
  <si>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</si>
  <si>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</si>
  <si>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</si>
  <si>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</si>
  <si>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</si>
  <si>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</si>
  <si>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</si>
  <si>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</si>
  <si>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</si>
  <si>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</si>
  <si>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</si>
  <si>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</si>
  <si>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</si>
  <si>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</si>
  <si>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</si>
  <si>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</si>
  <si>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</si>
  <si>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</si>
  <si>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</si>
  <si>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</si>
  <si>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</si>
  <si>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</si>
  <si>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</si>
  <si>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</si>
  <si>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</si>
  <si>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</si>
  <si>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</si>
  <si>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</si>
  <si>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</si>
  <si>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</si>
  <si>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</si>
  <si>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</si>
  <si>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</si>
  <si>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</si>
  <si>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</si>
  <si>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</si>
  <si>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</si>
  <si>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</si>
  <si>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</si>
  <si>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</si>
  <si>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</si>
  <si>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</si>
  <si>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</si>
  <si>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</si>
  <si>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</si>
  <si>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</si>
  <si>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</si>
  <si>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</si>
  <si>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</si>
  <si>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</si>
  <si>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</si>
  <si>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</si>
  <si>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</si>
  <si>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</si>
  <si>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</si>
  <si>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</si>
  <si>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</si>
  <si>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</si>
  <si>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</si>
  <si>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</si>
  <si>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</si>
  <si>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</si>
  <si>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</si>
  <si>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</si>
  <si>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</si>
  <si>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</si>
  <si>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</si>
  <si>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</si>
  <si>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</si>
  <si>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</si>
  <si>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</si>
  <si>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</si>
  <si>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</si>
  <si>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</si>
  <si>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</si>
  <si>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</si>
  <si>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</si>
  <si>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</si>
  <si>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</si>
  <si>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</si>
  <si>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</si>
  <si>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</si>
  <si>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</si>
  <si>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</si>
  <si>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</si>
  <si>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</si>
  <si>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</si>
  <si>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</si>
  <si>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</si>
  <si>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</si>
  <si>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</si>
  <si>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</si>
  <si>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</si>
  <si>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</si>
  <si>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</si>
  <si>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</si>
  <si>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</si>
  <si>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</si>
  <si>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</si>
  <si>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</si>
  <si>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</si>
  <si>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</si>
  <si>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</si>
  <si>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</si>
  <si>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</si>
  <si>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</si>
  <si>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</si>
  <si>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</si>
  <si>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</si>
  <si>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</si>
  <si>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</si>
  <si>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</si>
  <si>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</si>
  <si>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</si>
  <si>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</si>
  <si>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</si>
  <si>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</si>
  <si>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</si>
  <si>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</si>
  <si>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</si>
  <si>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</si>
  <si>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</si>
  <si>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</si>
  <si>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</si>
  <si>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</si>
  <si>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</si>
  <si>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</si>
  <si>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</si>
  <si>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</si>
  <si>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</si>
  <si>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</si>
  <si>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</si>
  <si>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</si>
  <si>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</si>
  <si>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</si>
  <si>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</si>
  <si>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</si>
  <si>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</si>
  <si>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</si>
  <si>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</si>
  <si>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</si>
  <si>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</si>
  <si>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</si>
  <si>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</si>
  <si>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</si>
  <si>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</si>
  <si>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</si>
  <si>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</si>
  <si>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</si>
  <si>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</si>
  <si>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</si>
  <si>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</si>
  <si>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</si>
  <si>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</si>
  <si>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</si>
  <si>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</si>
  <si>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</si>
  <si>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</si>
  <si>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</si>
  <si>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</si>
  <si>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</si>
  <si>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</si>
  <si>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</si>
  <si>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</si>
  <si>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</si>
  <si>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</si>
  <si>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</si>
  <si>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</si>
  <si>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</si>
  <si>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</si>
  <si>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</si>
  <si>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</si>
  <si>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</si>
  <si>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</si>
  <si>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</si>
  <si>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</si>
  <si>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</si>
  <si>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</si>
  <si>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</si>
  <si>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</si>
  <si>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</si>
  <si>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</si>
  <si>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</si>
  <si>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</si>
  <si>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</si>
  <si>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</si>
  <si>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</si>
  <si>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</si>
  <si>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</si>
  <si>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</si>
  <si>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</si>
  <si>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</si>
  <si>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</si>
  <si>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</si>
  <si>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</si>
  <si>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</si>
  <si>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</si>
  <si>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</si>
  <si>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</si>
  <si>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</si>
  <si>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</si>
  <si>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</si>
  <si>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</si>
  <si>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</si>
  <si>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</si>
  <si>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</si>
  <si>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</si>
  <si>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</si>
  <si>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</si>
  <si>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</si>
  <si>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</si>
  <si>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</si>
  <si>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</si>
  <si>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</si>
  <si>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</si>
  <si>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</si>
  <si>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</si>
  <si>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</si>
  <si>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</si>
  <si>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</si>
  <si>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</si>
  <si>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</si>
  <si>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</si>
  <si>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</si>
  <si>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</si>
  <si>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</si>
  <si>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</si>
  <si>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</si>
  <si>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</si>
  <si>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</si>
  <si>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</si>
  <si>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</si>
  <si>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</si>
  <si>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</si>
  <si>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</si>
  <si>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</si>
  <si>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</si>
  <si>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</si>
  <si>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</si>
  <si>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</si>
  <si>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</si>
  <si>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</si>
  <si>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</si>
  <si>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</si>
  <si>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</si>
  <si>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</si>
  <si>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</si>
  <si>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</si>
  <si>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</si>
  <si>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</si>
  <si>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</si>
  <si>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</si>
  <si>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</si>
  <si>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</si>
  <si>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</si>
  <si>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</si>
  <si>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</si>
  <si>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</si>
  <si>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</si>
  <si>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</si>
  <si>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</si>
  <si>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</si>
  <si>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</si>
  <si>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</si>
  <si>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</si>
  <si>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</si>
  <si>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</si>
  <si>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</si>
  <si>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</si>
  <si>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</si>
  <si>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</si>
  <si>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</si>
  <si>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</si>
  <si>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</si>
  <si>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</si>
  <si>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</si>
  <si>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</si>
  <si>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</si>
  <si>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</si>
  <si>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</si>
  <si>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</si>
  <si>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</si>
  <si>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</si>
  <si>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</si>
  <si>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</si>
  <si>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</si>
  <si>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</si>
  <si>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</si>
  <si>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</si>
  <si>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</si>
  <si>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</si>
  <si>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</si>
  <si>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</si>
  <si>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</si>
  <si>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</si>
  <si>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</si>
  <si>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</si>
  <si>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</si>
  <si>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</si>
  <si>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</si>
  <si>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</si>
  <si>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</si>
  <si>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</si>
  <si>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</si>
  <si>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</si>
  <si>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</si>
  <si>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</si>
  <si>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</si>
  <si>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</si>
  <si>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</si>
  <si>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</si>
  <si>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</si>
  <si>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</si>
  <si>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</si>
  <si>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</si>
  <si>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</si>
  <si>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</si>
  <si>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</si>
  <si>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</si>
  <si>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</si>
  <si>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</si>
  <si>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</si>
  <si>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</si>
  <si>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</si>
  <si>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</si>
  <si>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</si>
  <si>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</si>
  <si>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</si>
  <si>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</si>
  <si>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</si>
  <si>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</si>
  <si>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</si>
  <si>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</si>
  <si>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</si>
  <si>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</si>
  <si>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</si>
  <si>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</si>
  <si>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</si>
  <si>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</si>
  <si>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</si>
  <si>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</si>
  <si>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</si>
  <si>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</si>
  <si>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</si>
  <si>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</si>
  <si>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</si>
  <si>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</si>
  <si>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</si>
  <si>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</si>
  <si>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</si>
  <si>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</si>
  <si>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</si>
  <si>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</si>
  <si>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</si>
  <si>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</si>
  <si>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</si>
  <si>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</si>
  <si>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</si>
  <si>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</si>
  <si>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</si>
  <si>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</si>
  <si>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</si>
  <si>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</si>
  <si>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</si>
  <si>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</si>
  <si>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</si>
  <si>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</si>
  <si>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</si>
  <si>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</si>
  <si>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</si>
  <si>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</si>
  <si>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</si>
  <si>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</si>
  <si>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</si>
  <si>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</si>
  <si>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</si>
  <si>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</si>
  <si>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</si>
  <si>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</si>
  <si>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</si>
  <si>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</si>
  <si>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</si>
  <si>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</si>
  <si>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</si>
  <si>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</si>
  <si>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</si>
  <si>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</si>
  <si>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</si>
  <si>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</si>
  <si>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</si>
  <si>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</si>
  <si>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</si>
  <si>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</si>
  <si>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</si>
  <si>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</si>
  <si>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</si>
  <si>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</si>
  <si>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</si>
  <si>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</si>
  <si>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</si>
  <si>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</si>
  <si>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</si>
  <si>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</si>
  <si>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</si>
  <si>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</si>
  <si>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</si>
  <si>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</si>
  <si>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</si>
  <si>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</si>
  <si>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</si>
  <si>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</si>
  <si>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</si>
  <si>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</si>
  <si>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</si>
  <si>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</si>
  <si>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</si>
  <si>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</si>
  <si>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</si>
  <si>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</si>
  <si>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</si>
  <si>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</si>
  <si>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</si>
  <si>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</si>
  <si>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</si>
  <si>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</si>
  <si>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</si>
  <si>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</si>
  <si>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</si>
  <si>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</si>
  <si>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</si>
  <si>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</si>
  <si>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</si>
  <si>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</si>
  <si>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</si>
  <si>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</si>
  <si>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</si>
  <si>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</si>
  <si>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</si>
  <si>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</si>
  <si>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</si>
  <si>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</si>
  <si>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</si>
  <si>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</si>
  <si>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</si>
  <si>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</si>
  <si>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</si>
  <si>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</si>
  <si>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</si>
  <si>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</si>
  <si>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</si>
  <si>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</si>
  <si>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</si>
  <si>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</si>
  <si>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</si>
  <si>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</si>
  <si>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</si>
  <si>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</si>
  <si>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</si>
  <si>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</si>
  <si>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</si>
  <si>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</si>
  <si>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</si>
  <si>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</si>
  <si>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</si>
  <si>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</si>
  <si>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</si>
  <si>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</si>
  <si>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</si>
  <si>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</si>
  <si>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</si>
  <si>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</si>
  <si>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</si>
  <si>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</si>
  <si>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</si>
  <si>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</si>
  <si>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</si>
  <si>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</si>
  <si>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</si>
  <si>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</si>
  <si>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</si>
  <si>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</si>
  <si>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</si>
  <si>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</si>
  <si>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</si>
  <si>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</si>
  <si>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</si>
  <si>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</si>
  <si>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</si>
  <si>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</si>
  <si>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</si>
  <si>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</si>
  <si>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</si>
  <si>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</si>
  <si>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</si>
  <si>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</si>
  <si>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</si>
  <si>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</si>
  <si>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</si>
  <si>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</si>
  <si>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</si>
  <si>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</si>
  <si>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</si>
  <si>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</si>
  <si>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</si>
  <si>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</si>
  <si>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</si>
  <si>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</si>
  <si>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</si>
  <si>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</si>
  <si>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</si>
  <si>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</si>
  <si>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</si>
  <si>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</si>
  <si>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</si>
  <si>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</si>
  <si>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</si>
  <si>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</si>
  <si>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</si>
  <si>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</si>
  <si>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</si>
  <si>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</si>
  <si>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</si>
  <si>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</si>
  <si>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</si>
  <si>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</si>
  <si>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</si>
  <si>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</si>
  <si>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</si>
  <si>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</si>
  <si>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</si>
  <si>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</si>
  <si>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</si>
  <si>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</si>
  <si>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</si>
  <si>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</si>
  <si>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</si>
  <si>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</si>
  <si>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</si>
  <si>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</si>
  <si>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</si>
  <si>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</si>
  <si>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</si>
  <si>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</si>
  <si>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</si>
  <si>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</si>
  <si>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</si>
  <si>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</si>
  <si>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</si>
  <si>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</si>
  <si>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</si>
  <si>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</si>
  <si>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</si>
  <si>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</si>
  <si>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</si>
  <si>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</si>
  <si>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</si>
  <si>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</si>
  <si>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</si>
  <si>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</si>
  <si>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</si>
  <si>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</si>
  <si>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</si>
  <si>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</si>
  <si>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</si>
  <si>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</si>
  <si>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</si>
  <si>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</si>
  <si>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</si>
  <si>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</si>
  <si>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</si>
  <si>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</si>
  <si>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</si>
  <si>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</si>
  <si>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</si>
  <si>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</si>
  <si>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</si>
  <si>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</si>
  <si>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</si>
  <si>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</si>
  <si>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</si>
  <si>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</si>
  <si>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</si>
  <si>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</si>
  <si>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</si>
  <si>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</si>
  <si>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</si>
  <si>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</si>
  <si>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</si>
  <si>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</si>
  <si>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</si>
  <si>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</si>
  <si>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</si>
  <si>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</si>
  <si>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</si>
  <si>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</si>
  <si>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</si>
  <si>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</si>
  <si>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</si>
  <si>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</si>
  <si>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</si>
  <si>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</si>
  <si>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</si>
  <si>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</si>
  <si>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</si>
  <si>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</si>
  <si>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</si>
  <si>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</si>
  <si>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</si>
  <si>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</si>
  <si>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</si>
  <si>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</si>
  <si>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</si>
  <si>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</si>
  <si>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</si>
  <si>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</si>
  <si>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</si>
  <si>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</si>
  <si>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</si>
  <si>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</si>
  <si>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</si>
  <si>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</si>
  <si>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</si>
  <si>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</si>
  <si>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</si>
  <si>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</si>
  <si>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</si>
  <si>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</si>
  <si>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</si>
  <si>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</si>
  <si>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</si>
  <si>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</si>
  <si>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</si>
  <si>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</si>
  <si>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</si>
  <si>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</si>
  <si>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</si>
  <si>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</si>
  <si>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</si>
  <si>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</si>
  <si>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</si>
  <si>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</si>
  <si>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</si>
  <si>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</si>
  <si>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</si>
  <si>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</si>
  <si>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</si>
  <si>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</si>
  <si>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</si>
  <si>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</si>
  <si>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</si>
  <si>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</si>
  <si>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</si>
  <si>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</si>
  <si>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</si>
  <si>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</si>
  <si>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</si>
  <si>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</si>
  <si>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</si>
  <si>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</si>
  <si>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</si>
  <si>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</si>
  <si>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</si>
  <si>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</si>
  <si>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</si>
  <si>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</si>
  <si>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</si>
  <si>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</si>
  <si>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</si>
  <si>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</si>
  <si>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</si>
  <si>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</si>
  <si>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</si>
  <si>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</si>
  <si>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</si>
  <si>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</si>
  <si>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</si>
  <si>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</si>
  <si>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</si>
  <si>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</si>
  <si>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</si>
  <si>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</si>
  <si>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</si>
  <si>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</si>
  <si>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</si>
  <si>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</si>
  <si>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</si>
  <si>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</si>
  <si>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</si>
  <si>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</si>
  <si>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</si>
  <si>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</si>
  <si>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</si>
  <si>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</si>
  <si>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</si>
  <si>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</si>
  <si>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</si>
  <si>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</si>
  <si>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</si>
  <si>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</si>
  <si>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</si>
  <si>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</si>
  <si>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</si>
  <si>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</si>
  <si>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</si>
  <si>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</si>
  <si>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</si>
  <si>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</si>
  <si>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</si>
  <si>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</si>
  <si>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</si>
  <si>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</si>
  <si>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</si>
  <si>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</si>
  <si>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</si>
  <si>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</si>
  <si>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</si>
  <si>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</si>
  <si>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</si>
  <si>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</si>
  <si>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</si>
  <si>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</si>
  <si>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</si>
  <si>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</si>
  <si>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</si>
  <si>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</si>
  <si>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</si>
  <si>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</si>
  <si>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</si>
  <si>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</si>
  <si>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</si>
  <si>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</si>
  <si>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</si>
  <si>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</si>
  <si>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</si>
  <si>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</si>
  <si>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</si>
  <si>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</si>
  <si>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</si>
  <si>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</si>
  <si>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</si>
  <si>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</si>
  <si>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</si>
  <si>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</si>
  <si>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</si>
  <si>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</si>
  <si>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</si>
  <si>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</si>
  <si>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</si>
  <si>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</si>
  <si>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</si>
  <si>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</si>
  <si>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</si>
  <si>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</si>
  <si>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</si>
  <si>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</si>
  <si>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</si>
  <si>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</si>
  <si>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</si>
  <si>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</si>
  <si>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</si>
  <si>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</si>
  <si>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</si>
  <si>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</si>
  <si>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</si>
  <si>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</si>
  <si>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</si>
  <si>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</si>
  <si>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</si>
  <si>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</si>
  <si>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</si>
  <si>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</si>
  <si>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</si>
  <si>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</si>
  <si>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</si>
  <si>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</si>
  <si>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</si>
  <si>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</si>
  <si>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</si>
  <si>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</si>
  <si>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</si>
  <si>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</si>
  <si>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</si>
  <si>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</si>
  <si>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</si>
  <si>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</si>
  <si>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</si>
  <si>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</si>
  <si>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</si>
  <si>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</si>
  <si>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</si>
  <si>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</si>
  <si>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</si>
  <si>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</si>
  <si>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</si>
  <si>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</si>
  <si>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</si>
  <si>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</si>
  <si>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</si>
  <si>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</si>
  <si>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</si>
  <si>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</si>
  <si>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</si>
  <si>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</si>
  <si>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</si>
  <si>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</si>
  <si>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</si>
  <si>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</si>
  <si>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</si>
  <si>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</si>
  <si>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</si>
  <si>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</si>
  <si>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</si>
  <si>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</si>
  <si>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</si>
  <si>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</si>
  <si>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</si>
  <si>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</si>
  <si>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</si>
  <si>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</si>
  <si>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</si>
  <si>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</si>
  <si>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</si>
  <si>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</si>
  <si>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</si>
  <si>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</si>
  <si>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</si>
  <si>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</si>
  <si>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</si>
  <si>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</si>
  <si>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</si>
  <si>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</si>
  <si>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</si>
  <si>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</si>
  <si>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</si>
  <si>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</si>
  <si>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</si>
  <si>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</si>
  <si>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</si>
  <si>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</si>
  <si>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</si>
  <si>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</si>
  <si>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</si>
  <si>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</si>
  <si>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</si>
  <si>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</si>
  <si>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</si>
  <si>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</si>
  <si>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</si>
  <si>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</si>
  <si>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</si>
  <si>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</si>
  <si>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</si>
  <si>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</si>
  <si>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</si>
  <si>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</si>
  <si>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</si>
  <si>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</si>
  <si>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</si>
  <si>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</si>
  <si>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</si>
  <si>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</si>
  <si>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</si>
  <si>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</si>
  <si>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</si>
  <si>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</si>
  <si>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</si>
  <si>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</si>
  <si>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</si>
  <si>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</si>
  <si>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</si>
  <si>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</si>
  <si>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</si>
  <si>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</si>
  <si>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</si>
  <si>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</si>
  <si>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</si>
  <si>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</si>
  <si>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</si>
  <si>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</si>
  <si>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</si>
  <si>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</si>
  <si>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</si>
  <si>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</si>
  <si>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</si>
  <si>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</si>
  <si>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</si>
  <si>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</si>
  <si>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</si>
  <si>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</si>
  <si>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</si>
  <si>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</si>
  <si>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</si>
  <si>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</si>
  <si>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</si>
  <si>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</si>
  <si>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</si>
  <si>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</si>
  <si>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</si>
  <si>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</si>
  <si>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</si>
  <si>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</si>
  <si>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</si>
  <si>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</si>
  <si>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</si>
  <si>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</si>
  <si>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</si>
  <si>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</si>
  <si>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</si>
  <si>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</si>
  <si>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</si>
  <si>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</si>
  <si>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</si>
  <si>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</si>
  <si>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</si>
  <si>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</si>
  <si>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</si>
  <si>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</si>
  <si>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</si>
  <si>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</si>
  <si>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</si>
  <si>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</si>
  <si>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</si>
  <si>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</si>
  <si>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</si>
  <si>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</si>
  <si>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</si>
  <si>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</si>
  <si>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</si>
  <si>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</si>
  <si>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</si>
  <si>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</si>
  <si>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</si>
  <si>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</si>
  <si>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</si>
  <si>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</si>
  <si>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</si>
  <si>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</si>
  <si>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</si>
  <si>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</si>
  <si>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</si>
  <si>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</si>
  <si>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</si>
  <si>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</si>
  <si>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</si>
  <si>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</si>
  <si>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</si>
  <si>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</si>
  <si>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</si>
  <si>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</si>
  <si>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</si>
  <si>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</si>
  <si>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</si>
  <si>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</si>
  <si>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</si>
  <si>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</si>
  <si>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</si>
  <si>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</si>
  <si>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</si>
  <si>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</si>
  <si>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</si>
  <si>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</si>
  <si>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</si>
  <si>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</si>
  <si>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</si>
  <si>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</si>
  <si>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</si>
  <si>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</si>
  <si>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</si>
  <si>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</si>
  <si>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</si>
  <si>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</si>
  <si>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</si>
  <si>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</si>
  <si>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</si>
  <si>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</si>
  <si>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</si>
  <si>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</si>
  <si>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</si>
  <si>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</si>
  <si>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</si>
  <si>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</si>
  <si>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</si>
  <si>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</si>
  <si>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</si>
  <si>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</si>
  <si>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</si>
  <si>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</si>
  <si>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</si>
  <si>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</si>
  <si>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</si>
  <si>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</si>
  <si>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</si>
  <si>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</si>
  <si>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</si>
  <si>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</si>
  <si>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</si>
  <si>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</si>
  <si>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</si>
  <si>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</si>
  <si>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</si>
  <si>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</si>
  <si>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</si>
  <si>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</si>
  <si>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</si>
  <si>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</si>
  <si>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</si>
  <si>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</si>
  <si>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</si>
  <si>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</si>
  <si>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</si>
  <si>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</si>
  <si>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</si>
  <si>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</si>
  <si>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</si>
  <si>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</si>
  <si>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</si>
  <si>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</si>
  <si>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</si>
  <si>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</si>
  <si>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</si>
  <si>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</si>
  <si>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</si>
  <si>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</si>
  <si>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</si>
  <si>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</si>
  <si>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</si>
  <si>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</si>
  <si>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</si>
  <si>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</si>
  <si>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</si>
  <si>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</si>
  <si>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</si>
  <si>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</si>
  <si>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</si>
  <si>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</si>
  <si>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</si>
  <si>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</si>
  <si>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</si>
  <si>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</si>
  <si>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</si>
  <si>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</si>
  <si>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</si>
  <si>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</si>
  <si>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</si>
  <si>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</si>
  <si>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</si>
  <si>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</si>
  <si>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</si>
  <si>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</si>
  <si>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</si>
  <si>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</si>
  <si>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</si>
  <si>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</si>
  <si>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</si>
  <si>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</si>
  <si>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</si>
  <si>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</si>
  <si>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</si>
  <si>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</si>
  <si>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</si>
  <si>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</si>
  <si>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</si>
  <si>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</si>
  <si>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</si>
  <si>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</si>
  <si>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</si>
  <si>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</si>
  <si>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</si>
  <si>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</si>
  <si>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</si>
  <si>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</si>
  <si>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</si>
  <si>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</si>
  <si>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</si>
  <si>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</si>
  <si>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</si>
  <si>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</si>
  <si>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</si>
  <si>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</si>
  <si>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</si>
  <si>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</si>
  <si>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</si>
  <si>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</si>
  <si>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</si>
  <si>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</si>
  <si>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</si>
  <si>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</si>
  <si>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</si>
  <si>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</si>
  <si>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</si>
  <si>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</si>
  <si>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</si>
  <si>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</si>
  <si>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</si>
  <si>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</si>
  <si>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</si>
  <si>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</si>
  <si>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</si>
  <si>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</si>
  <si>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</si>
  <si>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</si>
  <si>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</si>
  <si>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</si>
  <si>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</si>
  <si>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</si>
  <si>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</si>
  <si>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</si>
  <si>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</si>
  <si>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</si>
  <si>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</si>
  <si>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</si>
  <si>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</si>
  <si>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</si>
  <si>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</si>
  <si>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</si>
  <si>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</si>
  <si>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</si>
  <si>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</si>
  <si>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</si>
  <si>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</si>
  <si>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</si>
  <si>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</si>
  <si>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</si>
  <si>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</si>
  <si>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</si>
  <si>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</si>
  <si>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</si>
  <si>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</si>
  <si>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</si>
  <si>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</si>
  <si>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</si>
  <si>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</si>
  <si>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</si>
  <si>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</si>
  <si>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</si>
  <si>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</si>
  <si>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</si>
  <si>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</si>
  <si>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</si>
  <si>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</si>
  <si>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</si>
  <si>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</si>
  <si>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</si>
  <si>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</si>
  <si>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</si>
  <si>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</si>
  <si>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</si>
  <si>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</si>
  <si>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</si>
  <si>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</si>
  <si>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</si>
  <si>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</si>
  <si>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</si>
  <si>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</si>
  <si>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</si>
  <si>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</si>
  <si>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</si>
  <si>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</si>
  <si>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</si>
  <si>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</si>
  <si>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</si>
  <si>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</si>
  <si>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</si>
  <si>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</si>
  <si>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</si>
  <si>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</si>
  <si>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</si>
  <si>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</si>
  <si>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</si>
  <si>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</si>
  <si>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</si>
  <si>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</si>
  <si>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</si>
  <si>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</si>
  <si>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</si>
  <si>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</si>
  <si>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</si>
  <si>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</si>
  <si>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</si>
  <si>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</si>
  <si>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</si>
  <si>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</si>
  <si>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</si>
  <si>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</si>
  <si>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</si>
  <si>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</si>
  <si>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</si>
  <si>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</si>
  <si>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</si>
  <si>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</si>
  <si>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</si>
  <si>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</si>
  <si>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</si>
  <si>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</si>
  <si>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</si>
  <si>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</si>
  <si>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</si>
  <si>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</si>
  <si>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</si>
  <si>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</si>
  <si>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</si>
  <si>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</si>
  <si>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</si>
  <si>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</si>
  <si>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</si>
  <si>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</si>
  <si>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</si>
  <si>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</si>
  <si>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</si>
  <si>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</si>
  <si>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</si>
  <si>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</si>
  <si>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</si>
  <si>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</si>
  <si>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</si>
  <si>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</si>
  <si>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</si>
  <si>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</si>
  <si>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</si>
  <si>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</si>
  <si>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</si>
  <si>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</si>
  <si>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</si>
  <si>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</si>
  <si>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</si>
  <si>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</si>
  <si>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</si>
  <si>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</si>
  <si>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</si>
  <si>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</si>
  <si>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</si>
  <si>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</si>
  <si>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</si>
  <si>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</si>
  <si>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</si>
  <si>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</si>
  <si>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</si>
  <si>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</si>
  <si>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</si>
  <si>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</si>
  <si>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</si>
  <si>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</si>
  <si>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</si>
  <si>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</si>
  <si>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</si>
  <si>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</si>
  <si>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</si>
  <si>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</si>
  <si>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</si>
  <si>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</si>
  <si>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</si>
  <si>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</si>
  <si>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</si>
  <si>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</si>
  <si>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</si>
  <si>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</si>
  <si>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</si>
  <si>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</si>
  <si>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</si>
  <si>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</si>
  <si>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</si>
  <si>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</si>
  <si>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</si>
  <si>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</si>
  <si>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</si>
  <si>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</si>
  <si>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</si>
  <si>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</si>
  <si>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</si>
  <si>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</si>
  <si>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</si>
  <si>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</si>
  <si>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</si>
  <si>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</si>
  <si>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</si>
  <si>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</si>
  <si>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</si>
  <si>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</si>
  <si>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</si>
  <si>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</si>
  <si>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</si>
  <si>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</si>
  <si>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</si>
  <si>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</si>
  <si>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</si>
  <si>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</si>
  <si>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</si>
  <si>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</si>
  <si>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</si>
  <si>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</si>
  <si>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</si>
  <si>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</si>
  <si>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</si>
  <si>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</si>
  <si>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</si>
  <si>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</si>
  <si>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</si>
  <si>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</si>
  <si>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</si>
  <si>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</si>
  <si>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</si>
  <si>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</si>
  <si>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</si>
  <si>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</si>
  <si>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</si>
  <si>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</si>
  <si>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</si>
  <si>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</si>
  <si>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</si>
  <si>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</si>
  <si>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</si>
  <si>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</si>
  <si>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</si>
  <si>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</si>
  <si>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</si>
  <si>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</si>
  <si>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</si>
  <si>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</si>
  <si>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</si>
  <si>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</si>
  <si>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</si>
  <si>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</si>
  <si>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</si>
  <si>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</si>
  <si>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</si>
  <si>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</si>
  <si>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</si>
  <si>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</si>
  <si>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</si>
  <si>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</si>
  <si>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</si>
  <si>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</si>
  <si>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</si>
  <si>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</si>
  <si>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</si>
  <si>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</si>
  <si>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</si>
  <si>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</si>
  <si>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</si>
  <si>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</si>
  <si>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</si>
  <si>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</si>
  <si>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</si>
  <si>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</si>
  <si>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</si>
  <si>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</si>
  <si>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</si>
  <si>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</si>
  <si>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</si>
  <si>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</si>
  <si>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</si>
  <si>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</si>
  <si>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</si>
  <si>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</si>
  <si>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</si>
  <si>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</si>
  <si>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</si>
  <si>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</si>
  <si>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</si>
  <si>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</si>
  <si>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</si>
  <si>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</si>
  <si>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</si>
  <si>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</si>
  <si>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</si>
  <si>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</si>
  <si>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</si>
  <si>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</si>
  <si>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</si>
  <si>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</si>
  <si>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</si>
  <si>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</si>
  <si>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</si>
  <si>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</si>
  <si>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</si>
  <si>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</si>
  <si>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</si>
  <si>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</si>
  <si>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</si>
  <si>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</si>
  <si>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</si>
  <si>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</si>
  <si>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</si>
  <si>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</si>
  <si>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</si>
  <si>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</si>
  <si>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</si>
  <si>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</si>
  <si>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</si>
  <si>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</si>
  <si>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</si>
  <si>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</si>
  <si>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</si>
  <si>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</si>
  <si>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</si>
  <si>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</si>
  <si>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</si>
  <si>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</si>
  <si>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</si>
  <si>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</si>
  <si>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</si>
  <si>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</si>
  <si>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</si>
  <si>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</si>
  <si>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</si>
  <si>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</si>
  <si>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</si>
  <si>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</si>
  <si>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</si>
  <si>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</si>
  <si>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</si>
  <si>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</si>
  <si>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</si>
  <si>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</si>
  <si>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</si>
  <si>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</si>
  <si>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</si>
  <si>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</si>
  <si>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</si>
  <si>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</si>
  <si>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</si>
  <si>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</si>
  <si>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</si>
  <si>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</si>
  <si>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</si>
  <si>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</si>
  <si>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</si>
  <si>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</si>
  <si>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</si>
  <si>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</si>
  <si>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</si>
  <si>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</si>
  <si>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</si>
  <si>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</si>
  <si>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</si>
  <si>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</si>
  <si>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</si>
  <si>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</si>
  <si>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</si>
  <si>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</si>
  <si>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</si>
  <si>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</si>
  <si>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</si>
  <si>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</si>
  <si>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</si>
  <si>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</si>
  <si>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</si>
  <si>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</si>
  <si>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</si>
  <si>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</si>
  <si>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</si>
  <si>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</si>
  <si>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</si>
  <si>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</si>
  <si>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</si>
  <si>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</si>
  <si>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</si>
  <si>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</si>
  <si>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</si>
  <si>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</si>
  <si>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</si>
  <si>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</si>
  <si>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</si>
  <si>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</si>
  <si>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</si>
  <si>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</si>
  <si>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</si>
  <si>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</si>
  <si>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</si>
  <si>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</si>
  <si>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</si>
  <si>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</si>
  <si>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</si>
  <si>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</si>
  <si>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</si>
  <si>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</si>
  <si>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</si>
  <si>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</si>
  <si>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</si>
  <si>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</si>
  <si>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</si>
  <si>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</si>
  <si>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</si>
  <si>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</si>
  <si>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</si>
  <si>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</si>
  <si>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</si>
  <si>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</si>
  <si>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</si>
  <si>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</si>
  <si>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</si>
  <si>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</si>
  <si>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</si>
  <si>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</si>
  <si>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</si>
  <si>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</si>
  <si>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</si>
  <si>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</si>
  <si>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</si>
  <si>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</si>
  <si>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</si>
  <si>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</si>
  <si>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</si>
  <si>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</si>
  <si>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</si>
  <si>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</si>
  <si>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</si>
  <si>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</si>
  <si>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</si>
  <si>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</si>
  <si>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</si>
  <si>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</si>
  <si>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</si>
  <si>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</si>
  <si>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</si>
  <si>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</si>
  <si>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</si>
  <si>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</si>
  <si>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</si>
  <si>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</si>
  <si>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</si>
  <si>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</si>
  <si>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</si>
  <si>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</si>
  <si>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</si>
  <si>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</si>
  <si>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</si>
  <si>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</si>
  <si>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</si>
  <si>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</si>
  <si>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</si>
  <si>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</si>
  <si>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</si>
  <si>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</si>
  <si>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</si>
  <si>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</si>
  <si>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</si>
  <si>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</si>
  <si>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</si>
  <si>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</si>
  <si>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</si>
  <si>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</si>
  <si>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</si>
  <si>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</si>
  <si>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</si>
  <si>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</si>
  <si>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</si>
  <si>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</si>
  <si>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</si>
  <si>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</si>
  <si>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</si>
  <si>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</si>
  <si>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</si>
  <si>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</si>
  <si>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</si>
  <si>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</si>
  <si>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</si>
  <si>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</si>
  <si>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</si>
  <si>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</si>
  <si>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</si>
  <si>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</si>
  <si>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</si>
  <si>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</si>
  <si>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</si>
  <si>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</si>
  <si>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</si>
  <si>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</si>
  <si>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</si>
  <si>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</si>
  <si>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</si>
  <si>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</si>
  <si>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</si>
  <si>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</si>
  <si>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</si>
  <si>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</si>
  <si>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</si>
  <si>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</si>
  <si>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</si>
  <si>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</si>
  <si>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</si>
  <si>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</si>
  <si>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</si>
  <si>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</si>
  <si>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</si>
  <si>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</si>
  <si>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</si>
  <si>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</si>
  <si>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</si>
  <si>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</si>
  <si>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</si>
  <si>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</si>
  <si>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</si>
  <si>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</si>
  <si>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</si>
  <si>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</si>
  <si>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</si>
  <si>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</si>
  <si>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</si>
  <si>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</si>
  <si>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</si>
  <si>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</si>
  <si>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</si>
  <si>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</si>
  <si>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</si>
  <si>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</si>
  <si>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</si>
  <si>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</si>
  <si>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</si>
  <si>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</si>
  <si>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</si>
  <si>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</si>
  <si>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</si>
  <si>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</si>
  <si>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</si>
  <si>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</si>
  <si>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</si>
  <si>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</si>
  <si>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</si>
  <si>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</si>
  <si>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</si>
  <si>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</si>
  <si>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</si>
  <si>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</si>
  <si>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</si>
  <si>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</si>
  <si>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</si>
  <si>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</si>
  <si>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</si>
  <si>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</si>
  <si>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</si>
  <si>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</si>
  <si>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</si>
  <si>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</si>
  <si>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</si>
  <si>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</si>
  <si>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</si>
  <si>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</si>
  <si>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</si>
  <si>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</si>
  <si>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</si>
  <si>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</si>
  <si>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</si>
  <si>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</si>
  <si>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</si>
  <si>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</si>
  <si>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</si>
  <si>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</si>
  <si>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</si>
  <si>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</si>
  <si>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</si>
  <si>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</si>
  <si>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</si>
  <si>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</si>
  <si>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</si>
  <si>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</si>
  <si>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</si>
  <si>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</si>
  <si>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</si>
  <si>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</si>
  <si>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</si>
  <si>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</si>
  <si>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</si>
  <si>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</si>
  <si>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</si>
  <si>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</si>
  <si>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</si>
  <si>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</si>
  <si>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</si>
  <si>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</si>
  <si>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</si>
  <si>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</si>
  <si>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</si>
  <si>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</si>
  <si>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</si>
  <si>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</si>
  <si>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</si>
  <si>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</si>
  <si>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</si>
  <si>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</si>
  <si>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</si>
  <si>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</si>
  <si>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</si>
  <si>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</si>
  <si>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</si>
  <si>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</si>
  <si>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</si>
  <si>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</si>
  <si>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</si>
  <si>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</si>
  <si>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</si>
  <si>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</si>
  <si>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</si>
  <si>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</si>
  <si>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</si>
  <si>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</si>
  <si>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</si>
  <si>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</si>
  <si>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</si>
  <si>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</si>
  <si>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</si>
  <si>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</si>
  <si>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</si>
  <si>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</si>
  <si>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</si>
  <si>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</si>
  <si>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</si>
  <si>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</si>
  <si>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</si>
  <si>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</si>
  <si>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</si>
  <si>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</si>
  <si>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</si>
  <si>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</si>
  <si>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</si>
  <si>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</si>
  <si>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</si>
  <si>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</si>
  <si>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</si>
  <si>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</si>
  <si>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</si>
  <si>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</si>
  <si>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</si>
  <si>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</si>
  <si>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</si>
  <si>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</si>
  <si>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</si>
  <si>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</si>
  <si>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</si>
  <si>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</si>
  <si>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</si>
  <si>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</si>
  <si>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</si>
  <si>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</si>
  <si>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</si>
  <si>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</si>
  <si>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</si>
  <si>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</si>
  <si>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</si>
  <si>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</si>
  <si>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</si>
  <si>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</si>
  <si>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</si>
  <si>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</si>
  <si>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</si>
  <si>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</si>
  <si>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</si>
  <si>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</si>
  <si>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</si>
  <si>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</si>
  <si>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</si>
  <si>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</si>
  <si>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</si>
  <si>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</si>
  <si>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</si>
  <si>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</si>
  <si>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</si>
  <si>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</si>
  <si>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</si>
  <si>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</si>
  <si>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</si>
  <si>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</si>
  <si>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</si>
  <si>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</si>
  <si>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</si>
  <si>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</si>
  <si>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</si>
  <si>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</si>
  <si>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</si>
  <si>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</si>
  <si>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</si>
  <si>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</si>
  <si>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</si>
  <si>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</si>
  <si>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</si>
  <si>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</si>
  <si>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</si>
  <si>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</si>
  <si>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</si>
  <si>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</si>
  <si>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</si>
  <si>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</si>
  <si>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</si>
  <si>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</si>
  <si>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</si>
  <si>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</si>
  <si>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</si>
  <si>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</si>
  <si>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</si>
  <si>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</si>
  <si>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</si>
  <si>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</si>
  <si>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</si>
  <si>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</si>
  <si>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</si>
  <si>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</si>
  <si>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</si>
  <si>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</si>
  <si>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</si>
  <si>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</si>
  <si>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</si>
  <si>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</si>
  <si>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</si>
  <si>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</si>
  <si>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</si>
  <si>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</si>
  <si>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</si>
  <si>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</si>
  <si>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</si>
  <si>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</si>
  <si>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</si>
  <si>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</si>
  <si>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</si>
  <si>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</si>
  <si>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</si>
  <si>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</si>
  <si>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</si>
  <si>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</si>
  <si>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</si>
  <si>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</si>
  <si>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</si>
  <si>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</si>
  <si>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</si>
  <si>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</si>
  <si>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</si>
  <si>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</si>
  <si>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</si>
  <si>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</si>
  <si>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</si>
  <si>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</si>
  <si>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</si>
  <si>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</si>
  <si>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</si>
  <si>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</si>
  <si>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</si>
  <si>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</si>
  <si>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</si>
  <si>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</si>
  <si>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</si>
  <si>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</si>
  <si>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</si>
  <si>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</si>
  <si>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</si>
  <si>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</si>
  <si>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</si>
  <si>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</si>
  <si>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</si>
  <si>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</si>
  <si>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</si>
  <si>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</si>
  <si>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</si>
  <si>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</si>
  <si>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</si>
  <si>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</si>
  <si>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</si>
  <si>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</si>
  <si>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</si>
  <si>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</si>
  <si>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</si>
  <si>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</si>
  <si>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</si>
  <si>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</si>
  <si>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</si>
  <si>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</si>
  <si>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</si>
  <si>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</si>
  <si>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</si>
  <si>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</si>
  <si>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</si>
  <si>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</si>
  <si>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</si>
  <si>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</si>
  <si>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</si>
  <si>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</si>
  <si>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</si>
  <si>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</si>
  <si>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</si>
  <si>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</si>
  <si>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</si>
  <si>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</si>
  <si>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</si>
  <si>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</si>
  <si>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</si>
  <si>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</si>
  <si>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</si>
  <si>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</si>
  <si>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</si>
  <si>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</si>
  <si>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</si>
  <si>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</si>
  <si>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</si>
  <si>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</si>
  <si>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</si>
  <si>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</si>
  <si>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</si>
  <si>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</si>
  <si>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</si>
  <si>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</si>
  <si>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</si>
  <si>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</si>
  <si>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</si>
  <si>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</si>
  <si>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</si>
  <si>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</si>
  <si>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</si>
  <si>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</si>
  <si>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</si>
  <si>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</si>
  <si>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</si>
  <si>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</si>
  <si>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</si>
  <si>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</si>
  <si>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</si>
  <si>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</si>
  <si>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</si>
  <si>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</si>
  <si>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</si>
  <si>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</si>
  <si>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</si>
  <si>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</si>
  <si>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</si>
  <si>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</si>
  <si>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</si>
  <si>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</si>
  <si>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</si>
  <si>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</si>
  <si>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</si>
  <si>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</si>
  <si>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</si>
  <si>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</si>
  <si>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</si>
  <si>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</si>
  <si>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</si>
  <si>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</si>
  <si>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</si>
  <si>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</si>
  <si>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</si>
  <si>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</si>
  <si>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</si>
  <si>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</si>
  <si>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</si>
  <si>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</si>
  <si>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</si>
  <si>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</si>
  <si>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</si>
  <si>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</si>
  <si>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</si>
  <si>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</si>
  <si>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</si>
  <si>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</si>
  <si>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</si>
  <si>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</si>
  <si>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</si>
  <si>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</si>
  <si>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</si>
  <si>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</si>
  <si>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</si>
  <si>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</si>
  <si>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</si>
  <si>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</si>
  <si>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</si>
  <si>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</si>
  <si>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</si>
  <si>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</si>
  <si>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</si>
  <si>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</si>
  <si>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</si>
  <si>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</si>
  <si>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</si>
  <si>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</si>
  <si>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</si>
  <si>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</si>
  <si>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</si>
  <si>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</si>
  <si>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</si>
  <si>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</si>
  <si>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</si>
  <si>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</si>
  <si>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</si>
  <si>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</si>
  <si>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</si>
  <si>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</si>
  <si>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</si>
  <si>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</si>
  <si>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</si>
  <si>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</si>
  <si>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</si>
  <si>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</si>
  <si>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</si>
  <si>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</si>
  <si>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</si>
  <si>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</si>
  <si>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</si>
  <si>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</si>
  <si>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</si>
  <si>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</si>
  <si>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</si>
  <si>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</si>
  <si>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</si>
  <si>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</si>
  <si>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</si>
  <si>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</si>
  <si>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</si>
  <si>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</si>
  <si>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</si>
  <si>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</si>
  <si>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</si>
  <si>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</si>
  <si>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</si>
  <si>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</si>
  <si>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</si>
  <si>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</si>
  <si>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</si>
  <si>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</si>
  <si>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</si>
  <si>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</si>
  <si>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</si>
  <si>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</si>
  <si>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</si>
  <si>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</si>
  <si>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</si>
  <si>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</si>
  <si>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</si>
  <si>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</si>
  <si>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</si>
  <si>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</si>
  <si>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</si>
  <si>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</si>
  <si>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</si>
  <si>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</si>
  <si>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</si>
  <si>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</si>
  <si>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</si>
  <si>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</si>
  <si>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</si>
  <si>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</si>
  <si>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</si>
  <si>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Years</t>
  </si>
  <si>
    <t>Date Created Conversion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</si>
  <si>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</si>
  <si>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</si>
  <si>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</si>
  <si>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</si>
  <si>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</si>
  <si>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</si>
  <si>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</si>
  <si>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</si>
  <si>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</si>
  <si>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</si>
  <si>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</si>
  <si>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</si>
  <si>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</si>
  <si>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</si>
  <si>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</si>
  <si>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</si>
  <si>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id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</si>
  <si>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</si>
  <si>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</si>
  <si>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</si>
  <si>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</si>
  <si>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</si>
  <si>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</si>
  <si>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</si>
  <si>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</si>
  <si>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Cenceled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</si>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</sst>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165" fontId="0" fillId="0" borderId="0" xfId="0" applyNumberFormat="1"/>
    <xf numFmtId="9" fontId="0" fillId="0" borderId="0" xfId="0" applyNumberFormat="1" applyAlignment="1">
      <alignment horizontal="left" indent="11"/>
    </xf>
    <xf numFmtId="9" fontId="0" fillId="0" borderId="0" xfId="0" applyNumberFormat="1" applyAlignment="1">
      <alignment horizontal="left" indent="12"/>
    </xf>
    <xf numFmtId="9" fontId="0" fillId="0" borderId="0" xfId="0" applyNumberFormat="1" applyAlignment="1">
      <alignment horizontal="left" indent="14"/>
    </xf>
    <xf numFmtId="9" fontId="0" fillId="0" borderId="0" xfId="0" applyNumberFormat="1" applyAlignment="1">
      <alignment horizontal="left" indent="15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Theater_Outcomes_vs_Launch.png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933887980983508E-2"/>
          <c:y val="9.7902097902097904E-2"/>
          <c:w val="0.92542460258505421"/>
          <c:h val="0.7978663069214250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80-8848-8836-66ADDC9D73D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80-8848-8836-66ADDC9D73D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80-8848-8836-66ADDC9D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95280"/>
        <c:axId val="487396928"/>
      </c:lineChart>
      <c:catAx>
        <c:axId val="4873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6928"/>
        <c:crosses val="autoZero"/>
        <c:auto val="1"/>
        <c:lblAlgn val="ctr"/>
        <c:lblOffset val="100"/>
        <c:noMultiLvlLbl val="0"/>
      </c:catAx>
      <c:valAx>
        <c:axId val="48739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52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Outcomes_vs_Goals.png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8-3A40-A403-FF907FF620B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8-3A40-A403-FF907FF620B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Cenceled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8-3A40-A403-FF907FF6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29837008"/>
        <c:axId val="1228573808"/>
      </c:lineChart>
      <c:catAx>
        <c:axId val="5298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73808"/>
        <c:crosses val="autoZero"/>
        <c:auto val="1"/>
        <c:lblAlgn val="ctr"/>
        <c:lblOffset val="100"/>
        <c:noMultiLvlLbl val="0"/>
      </c:catAx>
      <c:valAx>
        <c:axId val="12285738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37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0</xdr:rowOff>
    </xdr:from>
    <xdr:to>
      <xdr:col>12</xdr:col>
      <xdr:colOff>50800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F7280-D331-2441-B636-3A244E1E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16</xdr:row>
      <xdr:rowOff>19050</xdr:rowOff>
    </xdr:from>
    <xdr:to>
      <xdr:col>6</xdr:col>
      <xdr:colOff>812800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370D6-4796-6644-92AF-5930C5911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Harmon" refreshedDate="44539.670949768515" createdVersion="7" refreshedVersion="7" minRefreshableVersion="3" recordCount="4114" xr:uid="{1F2A94A4-DF9F-CD4F-9565-45C03D79F044}">
  <cacheSource type="worksheet">
    <worksheetSource ref="A1:P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7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x v="0"/>
    <x v="0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x v="0"/>
    <x v="1"/>
    <x v="1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x v="0"/>
    <x v="2"/>
    <x v="2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x v="0"/>
    <x v="3"/>
    <x v="3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x v="0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x v="0"/>
    <x v="5"/>
    <x v="2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x v="0"/>
    <x v="6"/>
    <x v="3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x v="0"/>
    <x v="7"/>
    <x v="2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x v="0"/>
    <x v="8"/>
    <x v="2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x v="0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x v="0"/>
    <x v="10"/>
    <x v="3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x v="0"/>
    <x v="11"/>
    <x v="2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x v="0"/>
    <x v="12"/>
    <x v="3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x v="0"/>
    <x v="13"/>
    <x v="2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x v="0"/>
    <x v="14"/>
    <x v="3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x v="0"/>
    <x v="15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x v="0"/>
    <x v="16"/>
    <x v="3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x v="0"/>
    <x v="17"/>
    <x v="3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x v="0"/>
    <x v="18"/>
    <x v="3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x v="0"/>
    <x v="19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x v="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x v="0"/>
    <x v="21"/>
    <x v="3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x v="0"/>
    <x v="22"/>
    <x v="3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x v="0"/>
    <x v="23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x v="0"/>
    <x v="24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x v="0"/>
    <x v="25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x v="0"/>
    <x v="26"/>
    <x v="3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x v="0"/>
    <x v="27"/>
    <x v="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x v="0"/>
    <x v="28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x v="0"/>
    <x v="29"/>
    <x v="3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x v="0"/>
    <x v="30"/>
    <x v="3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x v="0"/>
    <x v="31"/>
    <x v="2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x v="0"/>
    <x v="32"/>
    <x v="2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x v="0"/>
    <x v="33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x v="0"/>
    <x v="34"/>
    <x v="3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x v="0"/>
    <x v="35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x v="0"/>
    <x v="36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x v="0"/>
    <x v="37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x v="0"/>
    <x v="38"/>
    <x v="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x v="0"/>
    <x v="39"/>
    <x v="3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x v="0"/>
    <x v="40"/>
    <x v="3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x v="0"/>
    <x v="41"/>
    <x v="3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x v="0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x v="0"/>
    <x v="43"/>
    <x v="3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x v="0"/>
    <x v="44"/>
    <x v="3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x v="0"/>
    <x v="45"/>
    <x v="2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x v="0"/>
    <x v="46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x v="0"/>
    <x v="47"/>
    <x v="3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x v="0"/>
    <x v="48"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x v="0"/>
    <x v="49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x v="0"/>
    <x v="50"/>
    <x v="3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x v="0"/>
    <x v="51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x v="0"/>
    <x v="52"/>
    <x v="3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x v="0"/>
    <x v="53"/>
    <x v="3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x v="0"/>
    <x v="54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x v="0"/>
    <x v="55"/>
    <x v="2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x v="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x v="0"/>
    <x v="57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x v="0"/>
    <x v="58"/>
    <x v="3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x v="0"/>
    <x v="59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x v="1"/>
    <x v="60"/>
    <x v="3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x v="1"/>
    <x v="61"/>
    <x v="4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x v="1"/>
    <x v="62"/>
    <x v="4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x v="1"/>
    <x v="63"/>
    <x v="4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x v="1"/>
    <x v="64"/>
    <x v="4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x v="1"/>
    <x v="65"/>
    <x v="3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x v="1"/>
    <x v="66"/>
    <x v="2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x v="1"/>
    <x v="67"/>
    <x v="5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x v="1"/>
    <x v="68"/>
    <x v="3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x v="1"/>
    <x v="69"/>
    <x v="6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x v="1"/>
    <x v="70"/>
    <x v="6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x v="1"/>
    <x v="71"/>
    <x v="5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x v="1"/>
    <x v="72"/>
    <x v="5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x v="1"/>
    <x v="73"/>
    <x v="6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x v="1"/>
    <x v="74"/>
    <x v="0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x v="1"/>
    <x v="75"/>
    <x v="4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x v="1"/>
    <x v="76"/>
    <x v="6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x v="1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x v="1"/>
    <x v="78"/>
    <x v="2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x v="1"/>
    <x v="79"/>
    <x v="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x v="1"/>
    <x v="80"/>
    <x v="4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x v="1"/>
    <x v="81"/>
    <x v="5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x v="1"/>
    <x v="82"/>
    <x v="6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x v="1"/>
    <x v="83"/>
    <x v="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x v="1"/>
    <x v="84"/>
    <x v="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x v="1"/>
    <x v="85"/>
    <x v="6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x v="1"/>
    <x v="86"/>
    <x v="0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x v="1"/>
    <x v="87"/>
    <x v="7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x v="1"/>
    <x v="88"/>
    <x v="3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x v="1"/>
    <x v="89"/>
    <x v="4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x v="1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x v="1"/>
    <x v="91"/>
    <x v="6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x v="1"/>
    <x v="92"/>
    <x v="2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x v="1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x v="1"/>
    <x v="94"/>
    <x v="3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x v="1"/>
    <x v="95"/>
    <x v="5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x v="1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x v="1"/>
    <x v="97"/>
    <x v="6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x v="1"/>
    <x v="98"/>
    <x v="5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x v="1"/>
    <x v="99"/>
    <x v="4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x v="1"/>
    <x v="100"/>
    <x v="5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x v="1"/>
    <x v="101"/>
    <x v="5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x v="1"/>
    <x v="102"/>
    <x v="7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x v="1"/>
    <x v="103"/>
    <x v="3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x v="1"/>
    <x v="104"/>
    <x v="6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x v="1"/>
    <x v="105"/>
    <x v="2"/>
  </r>
  <r>
    <n v="106"/>
    <s v="LOST WEEKEND"/>
    <s v="A Boy. A Girl. A Car. A Serial Killer."/>
    <x v="10"/>
    <n v="5025"/>
    <x v="0"/>
    <s v="US"/>
    <s v="USD"/>
    <n v="1333391901"/>
    <n v="1332182301"/>
    <b v="0"/>
    <n v="27"/>
    <b v="1"/>
    <x v="1"/>
    <x v="106"/>
    <x v="5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x v="1"/>
    <x v="107"/>
    <x v="6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x v="1"/>
    <x v="108"/>
    <x v="4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x v="1"/>
    <x v="109"/>
    <x v="6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x v="1"/>
    <x v="110"/>
    <x v="4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x v="1"/>
    <x v="111"/>
    <x v="0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x v="1"/>
    <x v="112"/>
    <x v="3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x v="1"/>
    <x v="113"/>
    <x v="6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x v="1"/>
    <x v="114"/>
    <x v="6"/>
  </r>
  <r>
    <n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x v="1"/>
    <x v="115"/>
    <x v="5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x v="1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x v="1"/>
    <x v="117"/>
    <x v="7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x v="1"/>
    <x v="118"/>
    <x v="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x v="1"/>
    <x v="119"/>
    <x v="6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x v="2"/>
    <x v="120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x v="2"/>
    <x v="121"/>
    <x v="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x v="2"/>
    <x v="122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x v="2"/>
    <x v="123"/>
    <x v="3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x v="2"/>
    <x v="124"/>
    <x v="0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x v="2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x v="2"/>
    <x v="126"/>
    <x v="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x v="2"/>
    <x v="127"/>
    <x v="0"/>
  </r>
  <r>
    <n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x v="2"/>
    <x v="128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x v="2"/>
    <x v="129"/>
    <x v="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x v="2"/>
    <x v="130"/>
    <x v="3"/>
  </r>
  <r>
    <n v="131"/>
    <s v="I (Canceled)"/>
    <s v="I"/>
    <x v="38"/>
    <n v="0"/>
    <x v="1"/>
    <s v="US"/>
    <s v="USD"/>
    <n v="1467763200"/>
    <n v="1466453161"/>
    <b v="0"/>
    <n v="0"/>
    <b v="0"/>
    <x v="2"/>
    <x v="131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x v="2"/>
    <x v="132"/>
    <x v="3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x v="2"/>
    <x v="133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x v="2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x v="2"/>
    <x v="135"/>
    <x v="3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x v="2"/>
    <x v="136"/>
    <x v="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x v="2"/>
    <x v="137"/>
    <x v="0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x v="2"/>
    <x v="138"/>
    <x v="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x v="2"/>
    <x v="139"/>
    <x v="0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x v="2"/>
    <x v="140"/>
    <x v="0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x v="2"/>
    <x v="141"/>
    <x v="0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x v="2"/>
    <x v="142"/>
    <x v="3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x v="2"/>
    <x v="143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x v="2"/>
    <x v="144"/>
    <x v="0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x v="2"/>
    <x v="145"/>
    <x v="0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x v="2"/>
    <x v="146"/>
    <x v="2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x v="2"/>
    <x v="147"/>
    <x v="3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x v="2"/>
    <x v="148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x v="2"/>
    <x v="149"/>
    <x v="3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x v="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x v="2"/>
    <x v="151"/>
    <x v="0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x v="2"/>
    <x v="152"/>
    <x v="3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x v="2"/>
    <x v="153"/>
    <x v="3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x v="2"/>
    <x v="154"/>
    <x v="0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x v="2"/>
    <x v="155"/>
    <x v="0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x v="2"/>
    <x v="156"/>
    <x v="3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x v="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x v="2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x v="2"/>
    <x v="159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x v="3"/>
    <x v="160"/>
    <x v="0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x v="3"/>
    <x v="161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x v="3"/>
    <x v="162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x v="3"/>
    <x v="163"/>
    <x v="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x v="3"/>
    <x v="164"/>
    <x v="3"/>
  </r>
  <r>
    <n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x v="3"/>
    <x v="165"/>
    <x v="0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x v="3"/>
    <x v="166"/>
    <x v="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x v="3"/>
    <x v="167"/>
    <x v="0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x v="3"/>
    <x v="168"/>
    <x v="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x v="3"/>
    <x v="169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x v="3"/>
    <x v="170"/>
    <x v="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x v="3"/>
    <x v="171"/>
    <x v="2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x v="3"/>
    <x v="172"/>
    <x v="0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x v="3"/>
    <x v="173"/>
    <x v="0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x v="3"/>
    <x v="174"/>
    <x v="0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x v="3"/>
    <x v="175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x v="3"/>
    <x v="176"/>
    <x v="0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x v="3"/>
    <x v="177"/>
    <x v="0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x v="3"/>
    <x v="178"/>
    <x v="0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x v="3"/>
    <x v="179"/>
    <x v="2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x v="3"/>
    <x v="180"/>
    <x v="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x v="3"/>
    <x v="181"/>
    <x v="0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x v="3"/>
    <x v="182"/>
    <x v="2"/>
  </r>
  <r>
    <n v="183"/>
    <s v="Three Little Words"/>
    <s v="Don't kill me until I meet my Dad"/>
    <x v="78"/>
    <n v="4482"/>
    <x v="2"/>
    <s v="GB"/>
    <s v="GBP"/>
    <n v="1417033610"/>
    <n v="1414438010"/>
    <b v="0"/>
    <n v="12"/>
    <b v="0"/>
    <x v="3"/>
    <x v="183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x v="3"/>
    <x v="184"/>
    <x v="3"/>
  </r>
  <r>
    <n v="185"/>
    <s v="BLANK Short Movie"/>
    <s v="Love has no boundaries!"/>
    <x v="79"/>
    <n v="2200"/>
    <x v="2"/>
    <s v="NO"/>
    <s v="NOK"/>
    <n v="1471557139"/>
    <n v="1468965139"/>
    <b v="0"/>
    <n v="10"/>
    <b v="0"/>
    <x v="3"/>
    <x v="185"/>
    <x v="2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x v="3"/>
    <x v="186"/>
    <x v="1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x v="3"/>
    <x v="187"/>
    <x v="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x v="3"/>
    <x v="188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x v="3"/>
    <x v="189"/>
    <x v="2"/>
  </r>
  <r>
    <n v="190"/>
    <s v="REGIONRAT, the movie"/>
    <s v="Because hope can be a 4 letter word"/>
    <x v="14"/>
    <n v="50"/>
    <x v="2"/>
    <s v="US"/>
    <s v="USD"/>
    <n v="1466091446"/>
    <n v="1465227446"/>
    <b v="0"/>
    <n v="1"/>
    <b v="0"/>
    <x v="3"/>
    <x v="190"/>
    <x v="2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x v="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x v="3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x v="3"/>
    <x v="193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x v="3"/>
    <x v="194"/>
    <x v="2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x v="3"/>
    <x v="195"/>
    <x v="0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x v="3"/>
    <x v="196"/>
    <x v="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x v="3"/>
    <x v="197"/>
    <x v="1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x v="3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x v="3"/>
    <x v="199"/>
    <x v="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x v="3"/>
    <x v="200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x v="3"/>
    <x v="201"/>
    <x v="0"/>
  </r>
  <r>
    <n v="202"/>
    <s v="Modern Gangsters"/>
    <s v="new web series created by jonney terry"/>
    <x v="12"/>
    <n v="0"/>
    <x v="2"/>
    <s v="US"/>
    <s v="USD"/>
    <n v="1444337940"/>
    <n v="1441750564"/>
    <b v="0"/>
    <n v="0"/>
    <b v="0"/>
    <x v="3"/>
    <x v="202"/>
    <x v="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x v="3"/>
    <x v="203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x v="3"/>
    <x v="204"/>
    <x v="2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x v="3"/>
    <x v="205"/>
    <x v="0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x v="3"/>
    <x v="206"/>
    <x v="2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x v="3"/>
    <x v="207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x v="3"/>
    <x v="208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x v="3"/>
    <x v="209"/>
    <x v="0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x v="3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x v="3"/>
    <x v="211"/>
    <x v="0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x v="3"/>
    <x v="212"/>
    <x v="2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x v="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x v="3"/>
    <x v="214"/>
    <x v="0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x v="3"/>
    <x v="215"/>
    <x v="2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x v="3"/>
    <x v="216"/>
    <x v="0"/>
  </r>
  <r>
    <n v="217"/>
    <s v="Bitch"/>
    <s v="A roadmovie by paw"/>
    <x v="57"/>
    <n v="11943"/>
    <x v="2"/>
    <s v="SE"/>
    <s v="SEK"/>
    <n v="1419780149"/>
    <n v="1417101749"/>
    <b v="0"/>
    <n v="38"/>
    <b v="0"/>
    <x v="3"/>
    <x v="217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x v="3"/>
    <x v="218"/>
    <x v="0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x v="3"/>
    <x v="219"/>
    <x v="2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x v="3"/>
    <x v="220"/>
    <x v="0"/>
  </r>
  <r>
    <n v="221"/>
    <s v="Archetypes"/>
    <s v="Film about Schizophrenia with Surreal Twists!"/>
    <x v="63"/>
    <n v="0"/>
    <x v="2"/>
    <s v="US"/>
    <s v="USD"/>
    <n v="1427569564"/>
    <n v="1422389164"/>
    <b v="0"/>
    <n v="0"/>
    <b v="0"/>
    <x v="3"/>
    <x v="221"/>
    <x v="0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x v="3"/>
    <x v="222"/>
    <x v="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x v="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x v="3"/>
    <x v="224"/>
    <x v="0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x v="3"/>
    <x v="225"/>
    <x v="2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x v="3"/>
    <x v="226"/>
    <x v="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x v="3"/>
    <x v="227"/>
    <x v="0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x v="3"/>
    <x v="228"/>
    <x v="0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x v="3"/>
    <x v="229"/>
    <x v="2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x v="3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x v="3"/>
    <x v="231"/>
    <x v="0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x v="3"/>
    <x v="232"/>
    <x v="0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x v="3"/>
    <x v="233"/>
    <x v="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x v="3"/>
    <x v="234"/>
    <x v="0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x v="3"/>
    <x v="235"/>
    <x v="0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x v="3"/>
    <x v="236"/>
    <x v="0"/>
  </r>
  <r>
    <n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x v="3"/>
    <x v="237"/>
    <x v="2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x v="3"/>
    <x v="238"/>
    <x v="2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x v="3"/>
    <x v="239"/>
    <x v="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x v="4"/>
    <x v="24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x v="4"/>
    <x v="241"/>
    <x v="3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x v="4"/>
    <x v="242"/>
    <x v="6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x v="4"/>
    <x v="243"/>
    <x v="3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x v="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x v="4"/>
    <x v="245"/>
    <x v="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x v="4"/>
    <x v="246"/>
    <x v="7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x v="4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x v="4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x v="4"/>
    <x v="249"/>
    <x v="7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x v="4"/>
    <x v="25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x v="4"/>
    <x v="251"/>
    <x v="5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x v="4"/>
    <x v="252"/>
    <x v="7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x v="4"/>
    <x v="253"/>
    <x v="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x v="4"/>
    <x v="254"/>
    <x v="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x v="4"/>
    <x v="255"/>
    <x v="6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x v="4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x v="4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x v="4"/>
    <x v="258"/>
    <x v="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x v="4"/>
    <x v="259"/>
    <x v="0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x v="4"/>
    <x v="260"/>
    <x v="7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x v="4"/>
    <x v="261"/>
    <x v="5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x v="4"/>
    <x v="262"/>
    <x v="6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x v="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x v="4"/>
    <x v="264"/>
    <x v="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x v="4"/>
    <x v="265"/>
    <x v="7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x v="4"/>
    <x v="266"/>
    <x v="7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x v="4"/>
    <x v="267"/>
    <x v="3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x v="4"/>
    <x v="268"/>
    <x v="6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x v="4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x v="4"/>
    <x v="270"/>
    <x v="6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x v="4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x v="4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x v="4"/>
    <x v="273"/>
    <x v="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x v="4"/>
    <x v="274"/>
    <x v="5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x v="4"/>
    <x v="275"/>
    <x v="5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x v="4"/>
    <x v="276"/>
    <x v="5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x v="4"/>
    <x v="277"/>
    <x v="0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x v="4"/>
    <x v="278"/>
    <x v="5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x v="4"/>
    <x v="279"/>
    <x v="1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x v="4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x v="4"/>
    <x v="281"/>
    <x v="8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x v="4"/>
    <x v="282"/>
    <x v="7"/>
  </r>
  <r>
    <n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x v="4"/>
    <x v="283"/>
    <x v="6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x v="4"/>
    <x v="284"/>
    <x v="6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x v="4"/>
    <x v="285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x v="4"/>
    <x v="286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x v="4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x v="4"/>
    <x v="288"/>
    <x v="5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x v="4"/>
    <x v="289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x v="4"/>
    <x v="290"/>
    <x v="7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x v="4"/>
    <x v="291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x v="4"/>
    <x v="292"/>
    <x v="6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x v="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x v="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x v="4"/>
    <x v="295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x v="4"/>
    <x v="296"/>
    <x v="5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x v="4"/>
    <x v="297"/>
    <x v="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x v="4"/>
    <x v="298"/>
    <x v="3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x v="4"/>
    <x v="299"/>
    <x v="7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x v="4"/>
    <x v="300"/>
    <x v="6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x v="4"/>
    <x v="301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x v="4"/>
    <x v="302"/>
    <x v="5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x v="4"/>
    <x v="303"/>
    <x v="5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x v="4"/>
    <x v="304"/>
    <x v="5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x v="4"/>
    <x v="305"/>
    <x v="5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x v="4"/>
    <x v="306"/>
    <x v="4"/>
  </r>
  <r>
    <n v="307"/>
    <s v="Grammar Revolution"/>
    <s v="Why is grammar important?"/>
    <x v="29"/>
    <n v="24490"/>
    <x v="0"/>
    <s v="US"/>
    <s v="USD"/>
    <n v="1360276801"/>
    <n v="1357684801"/>
    <b v="1"/>
    <n v="576"/>
    <b v="1"/>
    <x v="4"/>
    <x v="307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x v="4"/>
    <x v="308"/>
    <x v="6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x v="4"/>
    <x v="309"/>
    <x v="5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x v="4"/>
    <x v="310"/>
    <x v="6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x v="4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x v="4"/>
    <x v="312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x v="4"/>
    <x v="313"/>
    <x v="7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x v="4"/>
    <x v="314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x v="4"/>
    <x v="315"/>
    <x v="5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x v="4"/>
    <x v="316"/>
    <x v="3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x v="4"/>
    <x v="317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x v="4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x v="4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x v="4"/>
    <x v="320"/>
    <x v="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x v="4"/>
    <x v="321"/>
    <x v="2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x v="4"/>
    <x v="322"/>
    <x v="2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x v="4"/>
    <x v="323"/>
    <x v="2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x v="4"/>
    <x v="324"/>
    <x v="0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x v="4"/>
    <x v="325"/>
    <x v="2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x v="4"/>
    <x v="326"/>
    <x v="1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x v="4"/>
    <x v="327"/>
    <x v="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x v="4"/>
    <x v="328"/>
    <x v="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x v="4"/>
    <x v="329"/>
    <x v="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x v="4"/>
    <x v="33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x v="4"/>
    <x v="331"/>
    <x v="2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x v="4"/>
    <x v="332"/>
    <x v="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x v="4"/>
    <x v="333"/>
    <x v="2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x v="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x v="4"/>
    <x v="335"/>
    <x v="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x v="4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x v="4"/>
    <x v="337"/>
    <x v="0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x v="4"/>
    <x v="338"/>
    <x v="2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x v="4"/>
    <x v="339"/>
    <x v="0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x v="4"/>
    <x v="340"/>
    <x v="1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x v="4"/>
    <x v="341"/>
    <x v="3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x v="4"/>
    <x v="342"/>
    <x v="2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x v="4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x v="4"/>
    <x v="344"/>
    <x v="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x v="4"/>
    <x v="345"/>
    <x v="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x v="4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x v="4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x v="4"/>
    <x v="348"/>
    <x v="0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x v="4"/>
    <x v="349"/>
    <x v="1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x v="4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x v="4"/>
    <x v="351"/>
    <x v="2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x v="4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x v="4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x v="4"/>
    <x v="354"/>
    <x v="2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x v="4"/>
    <x v="355"/>
    <x v="3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x v="4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x v="4"/>
    <x v="357"/>
    <x v="0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x v="4"/>
    <x v="358"/>
    <x v="2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x v="4"/>
    <x v="359"/>
    <x v="3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x v="4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x v="4"/>
    <x v="361"/>
    <x v="3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x v="4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x v="4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x v="4"/>
    <x v="364"/>
    <x v="3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x v="4"/>
    <x v="365"/>
    <x v="3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x v="4"/>
    <x v="366"/>
    <x v="5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x v="4"/>
    <x v="367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x v="4"/>
    <x v="368"/>
    <x v="0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x v="4"/>
    <x v="369"/>
    <x v="6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x v="4"/>
    <x v="370"/>
    <x v="2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x v="4"/>
    <x v="371"/>
    <x v="5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x v="4"/>
    <x v="372"/>
    <x v="2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x v="4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x v="4"/>
    <x v="374"/>
    <x v="6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x v="4"/>
    <x v="375"/>
    <x v="3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x v="4"/>
    <x v="376"/>
    <x v="2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x v="4"/>
    <x v="377"/>
    <x v="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x v="4"/>
    <x v="378"/>
    <x v="2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x v="4"/>
    <x v="379"/>
    <x v="5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x v="4"/>
    <x v="380"/>
    <x v="0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x v="4"/>
    <x v="381"/>
    <x v="5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x v="4"/>
    <x v="382"/>
    <x v="5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x v="4"/>
    <x v="383"/>
    <x v="3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x v="4"/>
    <x v="384"/>
    <x v="3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x v="4"/>
    <x v="385"/>
    <x v="3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x v="4"/>
    <x v="386"/>
    <x v="0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x v="4"/>
    <x v="387"/>
    <x v="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x v="4"/>
    <x v="388"/>
    <x v="2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x v="4"/>
    <x v="389"/>
    <x v="3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x v="4"/>
    <x v="390"/>
    <x v="0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x v="4"/>
    <x v="391"/>
    <x v="6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x v="4"/>
    <x v="392"/>
    <x v="6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x v="4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x v="4"/>
    <x v="394"/>
    <x v="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x v="4"/>
    <x v="395"/>
    <x v="5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x v="4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x v="4"/>
    <x v="397"/>
    <x v="7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x v="4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x v="4"/>
    <x v="399"/>
    <x v="2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x v="4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x v="4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x v="4"/>
    <x v="402"/>
    <x v="0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x v="4"/>
    <x v="403"/>
    <x v="6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x v="4"/>
    <x v="404"/>
    <x v="3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x v="4"/>
    <x v="405"/>
    <x v="3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x v="4"/>
    <x v="406"/>
    <x v="6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x v="4"/>
    <x v="407"/>
    <x v="6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x v="4"/>
    <x v="408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x v="4"/>
    <x v="409"/>
    <x v="2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x v="4"/>
    <x v="410"/>
    <x v="0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x v="4"/>
    <x v="411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x v="4"/>
    <x v="412"/>
    <x v="5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x v="4"/>
    <x v="413"/>
    <x v="5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x v="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x v="4"/>
    <x v="415"/>
    <x v="3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x v="4"/>
    <x v="416"/>
    <x v="3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x v="4"/>
    <x v="417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x v="4"/>
    <x v="418"/>
    <x v="0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x v="4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x v="5"/>
    <x v="420"/>
    <x v="3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x v="5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x v="5"/>
    <x v="422"/>
    <x v="3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x v="5"/>
    <x v="423"/>
    <x v="4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x v="5"/>
    <x v="424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x v="5"/>
    <x v="425"/>
    <x v="0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x v="5"/>
    <x v="426"/>
    <x v="2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x v="5"/>
    <x v="427"/>
    <x v="0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x v="5"/>
    <x v="428"/>
    <x v="3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x v="5"/>
    <x v="429"/>
    <x v="8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x v="5"/>
    <x v="430"/>
    <x v="4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x v="5"/>
    <x v="431"/>
    <x v="2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x v="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x v="5"/>
    <x v="433"/>
    <x v="0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x v="5"/>
    <x v="434"/>
    <x v="4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x v="5"/>
    <x v="435"/>
    <x v="4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x v="5"/>
    <x v="436"/>
    <x v="4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x v="5"/>
    <x v="437"/>
    <x v="2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x v="5"/>
    <x v="438"/>
    <x v="0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x v="5"/>
    <x v="439"/>
    <x v="3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x v="5"/>
    <x v="440"/>
    <x v="2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x v="5"/>
    <x v="441"/>
    <x v="4"/>
  </r>
  <r>
    <n v="442"/>
    <s v="The Paranormal Idiot"/>
    <s v="Doomsday is here"/>
    <x v="73"/>
    <n v="6691"/>
    <x v="2"/>
    <s v="US"/>
    <s v="USD"/>
    <n v="1424380783"/>
    <n v="1421788783"/>
    <b v="0"/>
    <n v="17"/>
    <b v="0"/>
    <x v="5"/>
    <x v="442"/>
    <x v="0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x v="5"/>
    <x v="443"/>
    <x v="3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x v="5"/>
    <x v="444"/>
    <x v="6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x v="5"/>
    <x v="445"/>
    <x v="0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x v="5"/>
    <x v="446"/>
    <x v="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x v="5"/>
    <x v="447"/>
    <x v="4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x v="5"/>
    <x v="448"/>
    <x v="3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x v="5"/>
    <x v="449"/>
    <x v="4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x v="5"/>
    <x v="450"/>
    <x v="3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x v="5"/>
    <x v="451"/>
    <x v="4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x v="5"/>
    <x v="452"/>
    <x v="0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x v="5"/>
    <x v="453"/>
    <x v="0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x v="5"/>
    <x v="454"/>
    <x v="3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x v="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x v="5"/>
    <x v="456"/>
    <x v="4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x v="5"/>
    <x v="457"/>
    <x v="3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x v="5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x v="5"/>
    <x v="459"/>
    <x v="6"/>
  </r>
  <r>
    <n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x v="5"/>
    <x v="460"/>
    <x v="3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x v="5"/>
    <x v="461"/>
    <x v="4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x v="5"/>
    <x v="462"/>
    <x v="6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x v="5"/>
    <x v="463"/>
    <x v="6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x v="5"/>
    <x v="464"/>
    <x v="2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x v="5"/>
    <x v="465"/>
    <x v="3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x v="5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x v="5"/>
    <x v="467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x v="5"/>
    <x v="468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x v="5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x v="5"/>
    <x v="470"/>
    <x v="4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x v="5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x v="5"/>
    <x v="472"/>
    <x v="3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x v="5"/>
    <x v="473"/>
    <x v="3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x v="5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x v="5"/>
    <x v="475"/>
    <x v="0"/>
  </r>
  <r>
    <n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x v="5"/>
    <x v="476"/>
    <x v="3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x v="5"/>
    <x v="477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x v="5"/>
    <x v="478"/>
    <x v="0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x v="5"/>
    <x v="479"/>
    <x v="3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x v="5"/>
    <x v="480"/>
    <x v="4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x v="5"/>
    <x v="481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x v="5"/>
    <x v="482"/>
    <x v="2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x v="5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x v="5"/>
    <x v="484"/>
    <x v="0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x v="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x v="5"/>
    <x v="486"/>
    <x v="3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x v="5"/>
    <x v="487"/>
    <x v="2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x v="5"/>
    <x v="488"/>
    <x v="2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x v="5"/>
    <x v="489"/>
    <x v="6"/>
  </r>
  <r>
    <n v="490"/>
    <s v="PROJECT IS CANCELLED"/>
    <s v="Cancelled"/>
    <x v="28"/>
    <n v="0"/>
    <x v="2"/>
    <s v="US"/>
    <s v="USD"/>
    <n v="1345677285"/>
    <n v="1343085285"/>
    <b v="0"/>
    <n v="0"/>
    <b v="0"/>
    <x v="5"/>
    <x v="490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x v="5"/>
    <x v="491"/>
    <x v="0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x v="5"/>
    <x v="492"/>
    <x v="2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x v="5"/>
    <x v="493"/>
    <x v="0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x v="5"/>
    <x v="494"/>
    <x v="3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x v="5"/>
    <x v="495"/>
    <x v="0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x v="5"/>
    <x v="496"/>
    <x v="4"/>
  </r>
  <r>
    <n v="497"/>
    <s v="Galaxy Probe Kids"/>
    <s v="live-action/animated series pilot."/>
    <x v="140"/>
    <n v="30"/>
    <x v="2"/>
    <s v="US"/>
    <s v="USD"/>
    <n v="1419483600"/>
    <n v="1414889665"/>
    <b v="0"/>
    <n v="3"/>
    <b v="0"/>
    <x v="5"/>
    <x v="497"/>
    <x v="3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x v="5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x v="5"/>
    <x v="499"/>
    <x v="8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x v="5"/>
    <x v="500"/>
    <x v="7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x v="5"/>
    <x v="501"/>
    <x v="6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x v="5"/>
    <x v="502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x v="5"/>
    <x v="503"/>
    <x v="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x v="5"/>
    <x v="504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x v="5"/>
    <x v="505"/>
    <x v="0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x v="5"/>
    <x v="506"/>
    <x v="4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x v="5"/>
    <x v="507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x v="5"/>
    <x v="508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x v="5"/>
    <x v="509"/>
    <x v="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x v="5"/>
    <x v="510"/>
    <x v="2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x v="5"/>
    <x v="511"/>
    <x v="4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x v="5"/>
    <x v="512"/>
    <x v="2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x v="5"/>
    <x v="513"/>
    <x v="2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x v="5"/>
    <x v="514"/>
    <x v="3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x v="5"/>
    <x v="515"/>
    <x v="0"/>
  </r>
  <r>
    <n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x v="5"/>
    <x v="516"/>
    <x v="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x v="5"/>
    <x v="517"/>
    <x v="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x v="5"/>
    <x v="518"/>
    <x v="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x v="5"/>
    <x v="519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x v="6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x v="6"/>
    <x v="521"/>
    <x v="2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x v="6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x v="6"/>
    <x v="523"/>
    <x v="0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x v="6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x v="6"/>
    <x v="525"/>
    <x v="3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x v="6"/>
    <x v="526"/>
    <x v="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x v="6"/>
    <x v="527"/>
    <x v="1"/>
  </r>
  <r>
    <n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x v="6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x v="6"/>
    <x v="529"/>
    <x v="2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x v="6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x v="6"/>
    <x v="531"/>
    <x v="2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x v="6"/>
    <x v="532"/>
    <x v="2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x v="6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x v="6"/>
    <x v="534"/>
    <x v="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x v="6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x v="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x v="6"/>
    <x v="537"/>
    <x v="0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x v="6"/>
    <x v="538"/>
    <x v="2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x v="6"/>
    <x v="539"/>
    <x v="2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x v="7"/>
    <x v="540"/>
    <x v="0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x v="7"/>
    <x v="541"/>
    <x v="0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x v="7"/>
    <x v="542"/>
    <x v="2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x v="7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x v="7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x v="7"/>
    <x v="545"/>
    <x v="0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x v="7"/>
    <x v="546"/>
    <x v="0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x v="7"/>
    <x v="547"/>
    <x v="2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x v="7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x v="7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x v="7"/>
    <x v="550"/>
    <x v="1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x v="7"/>
    <x v="551"/>
    <x v="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x v="7"/>
    <x v="552"/>
    <x v="0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x v="7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x v="7"/>
    <x v="554"/>
    <x v="3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x v="7"/>
    <x v="555"/>
    <x v="2"/>
  </r>
  <r>
    <n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x v="7"/>
    <x v="556"/>
    <x v="0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x v="7"/>
    <x v="557"/>
    <x v="2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x v="7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x v="7"/>
    <x v="559"/>
    <x v="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x v="7"/>
    <x v="560"/>
    <x v="3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x v="7"/>
    <x v="561"/>
    <x v="0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x v="7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x v="7"/>
    <x v="563"/>
    <x v="0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x v="7"/>
    <x v="564"/>
    <x v="2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x v="7"/>
    <x v="565"/>
    <x v="0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x v="7"/>
    <x v="566"/>
    <x v="2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x v="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x v="7"/>
    <x v="568"/>
    <x v="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x v="7"/>
    <x v="569"/>
    <x v="0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x v="7"/>
    <x v="570"/>
    <x v="2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x v="7"/>
    <x v="571"/>
    <x v="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x v="7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x v="7"/>
    <x v="573"/>
    <x v="3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x v="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x v="7"/>
    <x v="575"/>
    <x v="0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x v="7"/>
    <x v="576"/>
    <x v="0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x v="7"/>
    <x v="577"/>
    <x v="2"/>
  </r>
  <r>
    <n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x v="7"/>
    <x v="578"/>
    <x v="0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x v="7"/>
    <x v="579"/>
    <x v="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x v="7"/>
    <x v="580"/>
    <x v="2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x v="7"/>
    <x v="581"/>
    <x v="0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x v="7"/>
    <x v="582"/>
    <x v="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x v="7"/>
    <x v="583"/>
    <x v="0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x v="7"/>
    <x v="584"/>
    <x v="0"/>
  </r>
  <r>
    <n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x v="7"/>
    <x v="585"/>
    <x v="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x v="7"/>
    <x v="586"/>
    <x v="0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x v="7"/>
    <x v="587"/>
    <x v="0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x v="7"/>
    <x v="588"/>
    <x v="2"/>
  </r>
  <r>
    <n v="589"/>
    <s v="Get Neighborly"/>
    <s v="Services closer than you think..."/>
    <x v="51"/>
    <n v="1"/>
    <x v="2"/>
    <s v="US"/>
    <s v="USD"/>
    <n v="1436366699"/>
    <n v="1435070699"/>
    <b v="0"/>
    <n v="1"/>
    <b v="0"/>
    <x v="7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x v="7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x v="7"/>
    <x v="591"/>
    <x v="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x v="7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x v="7"/>
    <x v="593"/>
    <x v="0"/>
  </r>
  <r>
    <n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x v="7"/>
    <x v="594"/>
    <x v="2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x v="7"/>
    <x v="595"/>
    <x v="0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x v="7"/>
    <x v="596"/>
    <x v="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x v="7"/>
    <x v="597"/>
    <x v="2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x v="7"/>
    <x v="598"/>
    <x v="3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x v="7"/>
    <x v="599"/>
    <x v="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x v="7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x v="7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x v="7"/>
    <x v="602"/>
    <x v="0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x v="7"/>
    <x v="603"/>
    <x v="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x v="7"/>
    <x v="604"/>
    <x v="3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x v="7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x v="7"/>
    <x v="606"/>
    <x v="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x v="7"/>
    <x v="607"/>
    <x v="0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x v="7"/>
    <x v="608"/>
    <x v="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x v="7"/>
    <x v="609"/>
    <x v="0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x v="7"/>
    <x v="610"/>
    <x v="0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x v="7"/>
    <x v="611"/>
    <x v="0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x v="7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x v="7"/>
    <x v="613"/>
    <x v="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x v="7"/>
    <x v="614"/>
    <x v="2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x v="7"/>
    <x v="615"/>
    <x v="0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x v="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x v="7"/>
    <x v="617"/>
    <x v="0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x v="7"/>
    <x v="618"/>
    <x v="0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x v="7"/>
    <x v="619"/>
    <x v="3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x v="7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x v="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x v="7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x v="7"/>
    <x v="623"/>
    <x v="0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x v="7"/>
    <x v="624"/>
    <x v="0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x v="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x v="7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x v="7"/>
    <x v="627"/>
    <x v="2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x v="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x v="7"/>
    <x v="629"/>
    <x v="2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x v="7"/>
    <x v="630"/>
    <x v="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x v="7"/>
    <x v="631"/>
    <x v="2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x v="7"/>
    <x v="632"/>
    <x v="0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x v="7"/>
    <x v="633"/>
    <x v="2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x v="7"/>
    <x v="634"/>
    <x v="0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x v="7"/>
    <x v="635"/>
    <x v="0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x v="7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x v="7"/>
    <x v="637"/>
    <x v="1"/>
  </r>
  <r>
    <n v="638"/>
    <s v="W (Canceled)"/>
    <s v="O0"/>
    <x v="61"/>
    <n v="18"/>
    <x v="1"/>
    <s v="DE"/>
    <s v="EUR"/>
    <n v="1490447662"/>
    <n v="1485267262"/>
    <b v="0"/>
    <n v="6"/>
    <b v="0"/>
    <x v="7"/>
    <x v="638"/>
    <x v="1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x v="7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x v="8"/>
    <x v="640"/>
    <x v="2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x v="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x v="8"/>
    <x v="642"/>
    <x v="0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x v="8"/>
    <x v="643"/>
    <x v="0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x v="8"/>
    <x v="644"/>
    <x v="3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x v="8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x v="8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x v="8"/>
    <x v="647"/>
    <x v="2"/>
  </r>
  <r>
    <n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x v="8"/>
    <x v="648"/>
    <x v="3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x v="8"/>
    <x v="649"/>
    <x v="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x v="8"/>
    <x v="650"/>
    <x v="3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x v="8"/>
    <x v="651"/>
    <x v="3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x v="8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x v="8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x v="8"/>
    <x v="654"/>
    <x v="0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x v="8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x v="8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x v="8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x v="8"/>
    <x v="658"/>
    <x v="0"/>
  </r>
  <r>
    <n v="659"/>
    <s v="Lulu Watch Designs - Apple Watch"/>
    <s v="Sync up your lifestyle"/>
    <x v="9"/>
    <n v="3017"/>
    <x v="0"/>
    <s v="US"/>
    <s v="USD"/>
    <n v="1440339295"/>
    <n v="1437747295"/>
    <b v="0"/>
    <n v="21"/>
    <b v="1"/>
    <x v="8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x v="8"/>
    <x v="660"/>
    <x v="3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x v="8"/>
    <x v="661"/>
    <x v="2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x v="8"/>
    <x v="662"/>
    <x v="3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x v="8"/>
    <x v="663"/>
    <x v="0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x v="8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x v="8"/>
    <x v="665"/>
    <x v="2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x v="8"/>
    <x v="666"/>
    <x v="3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x v="8"/>
    <x v="667"/>
    <x v="2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x v="8"/>
    <x v="668"/>
    <x v="0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x v="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x v="8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x v="8"/>
    <x v="671"/>
    <x v="3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x v="8"/>
    <x v="672"/>
    <x v="3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x v="8"/>
    <x v="673"/>
    <x v="3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x v="8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x v="8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x v="8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x v="8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x v="8"/>
    <x v="678"/>
    <x v="2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x v="8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x v="8"/>
    <x v="680"/>
    <x v="3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x v="8"/>
    <x v="681"/>
    <x v="2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x v="8"/>
    <x v="682"/>
    <x v="1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x v="8"/>
    <x v="683"/>
    <x v="2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x v="8"/>
    <x v="684"/>
    <x v="3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x v="8"/>
    <x v="685"/>
    <x v="3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x v="8"/>
    <x v="686"/>
    <x v="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x v="8"/>
    <x v="687"/>
    <x v="2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x v="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x v="8"/>
    <x v="689"/>
    <x v="2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x v="8"/>
    <x v="690"/>
    <x v="2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x v="8"/>
    <x v="691"/>
    <x v="0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x v="8"/>
    <x v="692"/>
    <x v="2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x v="8"/>
    <x v="693"/>
    <x v="0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x v="8"/>
    <x v="694"/>
    <x v="1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x v="8"/>
    <x v="695"/>
    <x v="3"/>
  </r>
  <r>
    <n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x v="8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x v="8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x v="8"/>
    <x v="698"/>
    <x v="3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x v="8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x v="8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x v="8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x v="8"/>
    <x v="702"/>
    <x v="2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x v="8"/>
    <x v="703"/>
    <x v="2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x v="8"/>
    <x v="704"/>
    <x v="2"/>
  </r>
  <r>
    <n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x v="8"/>
    <x v="705"/>
    <x v="2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x v="8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x v="8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x v="8"/>
    <x v="708"/>
    <x v="3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x v="8"/>
    <x v="709"/>
    <x v="3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x v="8"/>
    <x v="710"/>
    <x v="3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x v="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x v="8"/>
    <x v="712"/>
    <x v="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x v="8"/>
    <x v="713"/>
    <x v="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x v="8"/>
    <x v="714"/>
    <x v="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x v="8"/>
    <x v="715"/>
    <x v="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x v="8"/>
    <x v="716"/>
    <x v="3"/>
  </r>
  <r>
    <n v="717"/>
    <s v="cool air belt"/>
    <s v="Cool air flowing under clothing keeps you cool."/>
    <x v="57"/>
    <n v="305"/>
    <x v="2"/>
    <s v="US"/>
    <s v="USD"/>
    <n v="1409949002"/>
    <n v="1407357002"/>
    <b v="0"/>
    <n v="4"/>
    <b v="0"/>
    <x v="8"/>
    <x v="717"/>
    <x v="3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x v="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x v="8"/>
    <x v="719"/>
    <x v="2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x v="9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x v="9"/>
    <x v="721"/>
    <x v="3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x v="9"/>
    <x v="722"/>
    <x v="5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x v="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x v="9"/>
    <x v="724"/>
    <x v="6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x v="9"/>
    <x v="725"/>
    <x v="0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x v="9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x v="9"/>
    <x v="727"/>
    <x v="5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x v="9"/>
    <x v="728"/>
    <x v="6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x v="9"/>
    <x v="729"/>
    <x v="5"/>
  </r>
  <r>
    <n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x v="9"/>
    <x v="730"/>
    <x v="6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x v="9"/>
    <x v="731"/>
    <x v="6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x v="9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x v="9"/>
    <x v="733"/>
    <x v="4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x v="9"/>
    <x v="734"/>
    <x v="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x v="9"/>
    <x v="735"/>
    <x v="3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x v="9"/>
    <x v="736"/>
    <x v="4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x v="9"/>
    <x v="737"/>
    <x v="3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x v="9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x v="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x v="9"/>
    <x v="740"/>
    <x v="0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x v="9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x v="9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x v="9"/>
    <x v="743"/>
    <x v="5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x v="9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x v="9"/>
    <x v="745"/>
    <x v="4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x v="9"/>
    <x v="746"/>
    <x v="5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x v="9"/>
    <x v="747"/>
    <x v="3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x v="9"/>
    <x v="748"/>
    <x v="3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x v="9"/>
    <x v="749"/>
    <x v="2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x v="9"/>
    <x v="750"/>
    <x v="4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x v="9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x v="9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x v="9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x v="9"/>
    <x v="754"/>
    <x v="5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x v="9"/>
    <x v="755"/>
    <x v="4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x v="9"/>
    <x v="756"/>
    <x v="6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x v="9"/>
    <x v="757"/>
    <x v="5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x v="9"/>
    <x v="758"/>
    <x v="7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x v="9"/>
    <x v="759"/>
    <x v="3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x v="10"/>
    <x v="760"/>
    <x v="2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x v="10"/>
    <x v="761"/>
    <x v="3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x v="10"/>
    <x v="762"/>
    <x v="2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x v="10"/>
    <x v="763"/>
    <x v="4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x v="10"/>
    <x v="764"/>
    <x v="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x v="10"/>
    <x v="765"/>
    <x v="3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x v="1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x v="10"/>
    <x v="767"/>
    <x v="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x v="10"/>
    <x v="768"/>
    <x v="4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x v="10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x v="10"/>
    <x v="770"/>
    <x v="4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x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x v="10"/>
    <x v="772"/>
    <x v="8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x v="10"/>
    <x v="773"/>
    <x v="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x v="10"/>
    <x v="774"/>
    <x v="3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x v="10"/>
    <x v="775"/>
    <x v="6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x v="1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x v="10"/>
    <x v="777"/>
    <x v="4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x v="10"/>
    <x v="778"/>
    <x v="3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x v="10"/>
    <x v="779"/>
    <x v="7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x v="11"/>
    <x v="780"/>
    <x v="6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x v="11"/>
    <x v="781"/>
    <x v="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x v="11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x v="11"/>
    <x v="783"/>
    <x v="5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x v="11"/>
    <x v="784"/>
    <x v="3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x v="11"/>
    <x v="785"/>
    <x v="4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x v="11"/>
    <x v="786"/>
    <x v="5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x v="11"/>
    <x v="787"/>
    <x v="4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x v="11"/>
    <x v="788"/>
    <x v="5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x v="11"/>
    <x v="789"/>
    <x v="4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x v="11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x v="11"/>
    <x v="791"/>
    <x v="4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x v="11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x v="11"/>
    <x v="793"/>
    <x v="4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x v="11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x v="11"/>
    <x v="795"/>
    <x v="5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x v="11"/>
    <x v="796"/>
    <x v="4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x v="11"/>
    <x v="797"/>
    <x v="5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x v="11"/>
    <x v="798"/>
    <x v="3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x v="11"/>
    <x v="799"/>
    <x v="5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x v="11"/>
    <x v="800"/>
    <x v="3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x v="1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x v="11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x v="11"/>
    <x v="803"/>
    <x v="6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x v="11"/>
    <x v="804"/>
    <x v="6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x v="11"/>
    <x v="805"/>
    <x v="6"/>
  </r>
  <r>
    <n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x v="11"/>
    <x v="806"/>
    <x v="6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x v="11"/>
    <x v="807"/>
    <x v="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x v="11"/>
    <x v="808"/>
    <x v="3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x v="11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x v="11"/>
    <x v="810"/>
    <x v="5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x v="11"/>
    <x v="811"/>
    <x v="4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x v="11"/>
    <x v="812"/>
    <x v="4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x v="11"/>
    <x v="813"/>
    <x v="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x v="11"/>
    <x v="814"/>
    <x v="6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x v="11"/>
    <x v="815"/>
    <x v="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x v="11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x v="11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x v="11"/>
    <x v="818"/>
    <x v="5"/>
  </r>
  <r>
    <n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x v="11"/>
    <x v="819"/>
    <x v="4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x v="11"/>
    <x v="820"/>
    <x v="3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x v="11"/>
    <x v="821"/>
    <x v="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x v="11"/>
    <x v="822"/>
    <x v="5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x v="11"/>
    <x v="823"/>
    <x v="0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x v="11"/>
    <x v="824"/>
    <x v="7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x v="11"/>
    <x v="825"/>
    <x v="5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x v="11"/>
    <x v="826"/>
    <x v="5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x v="11"/>
    <x v="827"/>
    <x v="5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x v="11"/>
    <x v="828"/>
    <x v="5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x v="11"/>
    <x v="829"/>
    <x v="2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x v="11"/>
    <x v="830"/>
    <x v="4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x v="1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x v="11"/>
    <x v="832"/>
    <x v="6"/>
  </r>
  <r>
    <n v="833"/>
    <s v="Ragman Rolls"/>
    <s v="This is an American rock album."/>
    <x v="12"/>
    <n v="6100"/>
    <x v="0"/>
    <s v="US"/>
    <s v="USD"/>
    <n v="1397941475"/>
    <n v="1395349475"/>
    <b v="0"/>
    <n v="41"/>
    <b v="1"/>
    <x v="11"/>
    <x v="833"/>
    <x v="3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x v="11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x v="11"/>
    <x v="835"/>
    <x v="5"/>
  </r>
  <r>
    <n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x v="11"/>
    <x v="836"/>
    <x v="4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x v="11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x v="11"/>
    <x v="838"/>
    <x v="6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x v="11"/>
    <x v="839"/>
    <x v="5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x v="12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x v="12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x v="12"/>
    <x v="842"/>
    <x v="4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x v="12"/>
    <x v="843"/>
    <x v="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x v="12"/>
    <x v="844"/>
    <x v="3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x v="12"/>
    <x v="845"/>
    <x v="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x v="12"/>
    <x v="846"/>
    <x v="3"/>
  </r>
  <r>
    <n v="847"/>
    <s v="CENTROPYMUSIC"/>
    <s v="MUSIC WITH MEANING!  MUSIC THAT MATTERS!!!"/>
    <x v="185"/>
    <n v="10"/>
    <x v="0"/>
    <s v="US"/>
    <s v="USD"/>
    <n v="1436555376"/>
    <n v="1433963376"/>
    <b v="0"/>
    <n v="1"/>
    <b v="1"/>
    <x v="12"/>
    <x v="847"/>
    <x v="0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x v="12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x v="12"/>
    <x v="849"/>
    <x v="0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x v="12"/>
    <x v="850"/>
    <x v="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x v="12"/>
    <x v="851"/>
    <x v="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x v="12"/>
    <x v="852"/>
    <x v="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x v="12"/>
    <x v="853"/>
    <x v="0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x v="12"/>
    <x v="854"/>
    <x v="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x v="12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x v="12"/>
    <x v="856"/>
    <x v="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x v="12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x v="12"/>
    <x v="858"/>
    <x v="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x v="1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x v="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x v="13"/>
    <x v="861"/>
    <x v="2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x v="13"/>
    <x v="862"/>
    <x v="4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x v="1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x v="13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x v="13"/>
    <x v="865"/>
    <x v="5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x v="13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x v="13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x v="13"/>
    <x v="868"/>
    <x v="4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x v="13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x v="1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x v="13"/>
    <x v="871"/>
    <x v="4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x v="13"/>
    <x v="872"/>
    <x v="6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x v="13"/>
    <x v="873"/>
    <x v="5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x v="13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x v="13"/>
    <x v="875"/>
    <x v="0"/>
  </r>
  <r>
    <n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x v="13"/>
    <x v="876"/>
    <x v="4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x v="13"/>
    <x v="877"/>
    <x v="4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x v="13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x v="13"/>
    <x v="879"/>
    <x v="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x v="14"/>
    <x v="880"/>
    <x v="5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x v="14"/>
    <x v="881"/>
    <x v="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x v="14"/>
    <x v="882"/>
    <x v="6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x v="14"/>
    <x v="883"/>
    <x v="2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x v="14"/>
    <x v="884"/>
    <x v="5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x v="14"/>
    <x v="885"/>
    <x v="2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x v="14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x v="14"/>
    <x v="887"/>
    <x v="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x v="14"/>
    <x v="888"/>
    <x v="6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x v="14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x v="14"/>
    <x v="890"/>
    <x v="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x v="14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x v="14"/>
    <x v="892"/>
    <x v="7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x v="14"/>
    <x v="893"/>
    <x v="0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x v="1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x v="14"/>
    <x v="895"/>
    <x v="7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x v="14"/>
    <x v="896"/>
    <x v="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x v="14"/>
    <x v="897"/>
    <x v="5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x v="14"/>
    <x v="898"/>
    <x v="6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x v="14"/>
    <x v="899"/>
    <x v="6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x v="13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x v="13"/>
    <x v="901"/>
    <x v="7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x v="13"/>
    <x v="902"/>
    <x v="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x v="13"/>
    <x v="903"/>
    <x v="5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x v="13"/>
    <x v="904"/>
    <x v="0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x v="13"/>
    <x v="905"/>
    <x v="7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x v="13"/>
    <x v="906"/>
    <x v="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x v="13"/>
    <x v="907"/>
    <x v="6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x v="13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x v="13"/>
    <x v="909"/>
    <x v="5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x v="13"/>
    <x v="910"/>
    <x v="1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x v="13"/>
    <x v="911"/>
    <x v="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x v="13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x v="13"/>
    <x v="913"/>
    <x v="5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x v="13"/>
    <x v="914"/>
    <x v="5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x v="13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x v="13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x v="13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x v="13"/>
    <x v="918"/>
    <x v="3"/>
  </r>
  <r>
    <n v="919"/>
    <s v="Jazz CD:  Out of The Blue"/>
    <s v="Cool jazz with a New Orleans flavor."/>
    <x v="22"/>
    <n v="100"/>
    <x v="2"/>
    <s v="US"/>
    <s v="USD"/>
    <n v="1355930645"/>
    <n v="1352906645"/>
    <b v="0"/>
    <n v="1"/>
    <b v="0"/>
    <x v="13"/>
    <x v="919"/>
    <x v="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x v="13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x v="13"/>
    <x v="921"/>
    <x v="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x v="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x v="13"/>
    <x v="923"/>
    <x v="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x v="13"/>
    <x v="924"/>
    <x v="4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x v="13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x v="13"/>
    <x v="926"/>
    <x v="7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x v="13"/>
    <x v="927"/>
    <x v="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x v="13"/>
    <x v="928"/>
    <x v="5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x v="13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x v="13"/>
    <x v="930"/>
    <x v="7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x v="13"/>
    <x v="931"/>
    <x v="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x v="13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x v="13"/>
    <x v="933"/>
    <x v="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x v="13"/>
    <x v="934"/>
    <x v="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x v="13"/>
    <x v="935"/>
    <x v="0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x v="13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x v="13"/>
    <x v="937"/>
    <x v="4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x v="13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x v="13"/>
    <x v="939"/>
    <x v="4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x v="8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x v="8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x v="8"/>
    <x v="942"/>
    <x v="2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x v="8"/>
    <x v="943"/>
    <x v="2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x v="8"/>
    <x v="944"/>
    <x v="2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x v="8"/>
    <x v="945"/>
    <x v="2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x v="8"/>
    <x v="946"/>
    <x v="2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x v="8"/>
    <x v="947"/>
    <x v="2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x v="8"/>
    <x v="948"/>
    <x v="2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x v="8"/>
    <x v="949"/>
    <x v="0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x v="8"/>
    <x v="950"/>
    <x v="0"/>
  </r>
  <r>
    <n v="951"/>
    <s v="Smart Harness"/>
    <s v="Revolutionizing the way we walk our dogs!"/>
    <x v="63"/>
    <n v="19195"/>
    <x v="2"/>
    <s v="US"/>
    <s v="USD"/>
    <n v="1465054872"/>
    <n v="1461166872"/>
    <b v="0"/>
    <n v="121"/>
    <b v="0"/>
    <x v="8"/>
    <x v="951"/>
    <x v="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x v="8"/>
    <x v="952"/>
    <x v="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x v="8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x v="8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x v="8"/>
    <x v="955"/>
    <x v="2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x v="8"/>
    <x v="956"/>
    <x v="0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x v="8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x v="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x v="8"/>
    <x v="959"/>
    <x v="3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x v="8"/>
    <x v="960"/>
    <x v="1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x v="8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x v="8"/>
    <x v="962"/>
    <x v="2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x v="8"/>
    <x v="963"/>
    <x v="2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x v="8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x v="8"/>
    <x v="965"/>
    <x v="2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x v="8"/>
    <x v="966"/>
    <x v="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x v="8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x v="8"/>
    <x v="968"/>
    <x v="3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x v="8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x v="8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x v="8"/>
    <x v="971"/>
    <x v="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x v="8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x v="8"/>
    <x v="973"/>
    <x v="0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x v="8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x v="8"/>
    <x v="975"/>
    <x v="2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x v="8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x v="8"/>
    <x v="977"/>
    <x v="2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x v="8"/>
    <x v="978"/>
    <x v="2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x v="8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x v="8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x v="8"/>
    <x v="981"/>
    <x v="3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x v="8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x v="8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x v="8"/>
    <x v="984"/>
    <x v="0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x v="8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x v="8"/>
    <x v="986"/>
    <x v="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x v="8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x v="8"/>
    <x v="988"/>
    <x v="2"/>
  </r>
  <r>
    <n v="989"/>
    <s v="Power Rope"/>
    <s v="The most useful phone charger you will ever buy"/>
    <x v="3"/>
    <n v="1677"/>
    <x v="2"/>
    <s v="US"/>
    <s v="USD"/>
    <n v="1475101495"/>
    <n v="1472509495"/>
    <b v="0"/>
    <n v="32"/>
    <b v="0"/>
    <x v="8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x v="8"/>
    <x v="990"/>
    <x v="3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x v="8"/>
    <x v="991"/>
    <x v="2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x v="8"/>
    <x v="992"/>
    <x v="2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x v="8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x v="8"/>
    <x v="994"/>
    <x v="3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x v="8"/>
    <x v="995"/>
    <x v="3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x v="8"/>
    <x v="996"/>
    <x v="3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x v="8"/>
    <x v="997"/>
    <x v="3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x v="8"/>
    <x v="998"/>
    <x v="0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x v="8"/>
    <x v="999"/>
    <x v="3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x v="8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x v="8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x v="8"/>
    <x v="1002"/>
    <x v="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x v="8"/>
    <x v="1003"/>
    <x v="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x v="8"/>
    <x v="1004"/>
    <x v="2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x v="8"/>
    <x v="1005"/>
    <x v="0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x v="8"/>
    <x v="1006"/>
    <x v="3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x v="8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x v="8"/>
    <x v="1008"/>
    <x v="2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x v="8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x v="8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x v="8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x v="8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x v="8"/>
    <x v="1013"/>
    <x v="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x v="8"/>
    <x v="1014"/>
    <x v="3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x v="8"/>
    <x v="1015"/>
    <x v="0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x v="8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x v="8"/>
    <x v="1017"/>
    <x v="0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x v="8"/>
    <x v="1018"/>
    <x v="2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x v="8"/>
    <x v="1019"/>
    <x v="0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x v="15"/>
    <x v="1020"/>
    <x v="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x v="15"/>
    <x v="1021"/>
    <x v="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x v="15"/>
    <x v="1022"/>
    <x v="0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x v="15"/>
    <x v="1023"/>
    <x v="0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x v="15"/>
    <x v="1024"/>
    <x v="2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x v="1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x v="15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x v="15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x v="15"/>
    <x v="1028"/>
    <x v="1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x v="15"/>
    <x v="1029"/>
    <x v="0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x v="15"/>
    <x v="1030"/>
    <x v="2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x v="15"/>
    <x v="1031"/>
    <x v="0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x v="1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x v="15"/>
    <x v="1033"/>
    <x v="2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x v="15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x v="15"/>
    <x v="1035"/>
    <x v="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x v="15"/>
    <x v="1036"/>
    <x v="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x v="15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x v="15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x v="15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x v="16"/>
    <x v="1040"/>
    <x v="2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x v="16"/>
    <x v="1041"/>
    <x v="3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x v="16"/>
    <x v="1042"/>
    <x v="3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x v="16"/>
    <x v="1043"/>
    <x v="0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x v="16"/>
    <x v="1044"/>
    <x v="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x v="16"/>
    <x v="1045"/>
    <x v="3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x v="16"/>
    <x v="1046"/>
    <x v="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x v="16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x v="16"/>
    <x v="1048"/>
    <x v="2"/>
  </r>
  <r>
    <n v="1049"/>
    <s v="J1 (Canceled)"/>
    <s v="------"/>
    <x v="14"/>
    <n v="0"/>
    <x v="1"/>
    <s v="US"/>
    <s v="USD"/>
    <n v="1455272445"/>
    <n v="1452680445"/>
    <b v="0"/>
    <n v="0"/>
    <b v="0"/>
    <x v="16"/>
    <x v="1049"/>
    <x v="2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x v="16"/>
    <x v="1050"/>
    <x v="0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x v="16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x v="16"/>
    <x v="1052"/>
    <x v="2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x v="16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x v="16"/>
    <x v="1054"/>
    <x v="3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x v="16"/>
    <x v="1055"/>
    <x v="2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x v="16"/>
    <x v="1056"/>
    <x v="0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x v="16"/>
    <x v="1057"/>
    <x v="2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x v="16"/>
    <x v="1058"/>
    <x v="0"/>
  </r>
  <r>
    <n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x v="16"/>
    <x v="1059"/>
    <x v="0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x v="16"/>
    <x v="1060"/>
    <x v="0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x v="16"/>
    <x v="1061"/>
    <x v="2"/>
  </r>
  <r>
    <n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x v="16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x v="16"/>
    <x v="1063"/>
    <x v="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x v="17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x v="17"/>
    <x v="1065"/>
    <x v="3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x v="17"/>
    <x v="1066"/>
    <x v="4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x v="17"/>
    <x v="1067"/>
    <x v="4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x v="17"/>
    <x v="1068"/>
    <x v="2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x v="17"/>
    <x v="1069"/>
    <x v="4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x v="17"/>
    <x v="1070"/>
    <x v="5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x v="17"/>
    <x v="1071"/>
    <x v="0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x v="17"/>
    <x v="1072"/>
    <x v="3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x v="17"/>
    <x v="1073"/>
    <x v="6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x v="17"/>
    <x v="1074"/>
    <x v="4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x v="17"/>
    <x v="1075"/>
    <x v="5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x v="17"/>
    <x v="1076"/>
    <x v="3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x v="17"/>
    <x v="1077"/>
    <x v="0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x v="17"/>
    <x v="1078"/>
    <x v="6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x v="17"/>
    <x v="1079"/>
    <x v="2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x v="17"/>
    <x v="1080"/>
    <x v="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x v="17"/>
    <x v="1081"/>
    <x v="3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x v="17"/>
    <x v="1082"/>
    <x v="5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x v="17"/>
    <x v="1083"/>
    <x v="3"/>
  </r>
  <r>
    <n v="1084"/>
    <s v="My own channel"/>
    <s v="I want to start my own channel for gaming"/>
    <x v="131"/>
    <n v="0"/>
    <x v="2"/>
    <s v="US"/>
    <s v="USD"/>
    <n v="1407534804"/>
    <n v="1404942804"/>
    <b v="0"/>
    <n v="0"/>
    <b v="0"/>
    <x v="17"/>
    <x v="1084"/>
    <x v="3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x v="17"/>
    <x v="1085"/>
    <x v="2"/>
  </r>
  <r>
    <n v="1086"/>
    <s v="Cyber Universe Online"/>
    <s v="Humanity's future in the Galaxy"/>
    <x v="102"/>
    <n v="15"/>
    <x v="2"/>
    <s v="US"/>
    <s v="USD"/>
    <n v="1408913291"/>
    <n v="1406321291"/>
    <b v="0"/>
    <n v="2"/>
    <b v="0"/>
    <x v="17"/>
    <x v="1086"/>
    <x v="3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x v="17"/>
    <x v="1087"/>
    <x v="3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x v="17"/>
    <x v="1088"/>
    <x v="3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x v="17"/>
    <x v="1089"/>
    <x v="0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x v="17"/>
    <x v="1090"/>
    <x v="0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x v="17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x v="17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x v="17"/>
    <x v="1093"/>
    <x v="2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x v="17"/>
    <x v="1094"/>
    <x v="6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x v="17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x v="17"/>
    <x v="1096"/>
    <x v="3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x v="17"/>
    <x v="1097"/>
    <x v="3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x v="17"/>
    <x v="1098"/>
    <x v="3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x v="17"/>
    <x v="1099"/>
    <x v="0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x v="17"/>
    <x v="1100"/>
    <x v="2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x v="17"/>
    <x v="1101"/>
    <x v="2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x v="17"/>
    <x v="1102"/>
    <x v="4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x v="17"/>
    <x v="1103"/>
    <x v="2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x v="17"/>
    <x v="1104"/>
    <x v="3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x v="17"/>
    <x v="1105"/>
    <x v="3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x v="17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x v="17"/>
    <x v="1107"/>
    <x v="3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x v="17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x v="17"/>
    <x v="1109"/>
    <x v="2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x v="17"/>
    <x v="1110"/>
    <x v="5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x v="17"/>
    <x v="1111"/>
    <x v="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x v="17"/>
    <x v="1112"/>
    <x v="3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x v="17"/>
    <x v="1113"/>
    <x v="3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x v="1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x v="17"/>
    <x v="1115"/>
    <x v="2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x v="17"/>
    <x v="1116"/>
    <x v="5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x v="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x v="17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x v="17"/>
    <x v="1119"/>
    <x v="3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x v="17"/>
    <x v="1120"/>
    <x v="6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x v="17"/>
    <x v="1121"/>
    <x v="2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x v="17"/>
    <x v="1122"/>
    <x v="4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x v="17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x v="18"/>
    <x v="1124"/>
    <x v="0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x v="18"/>
    <x v="1125"/>
    <x v="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x v="18"/>
    <x v="1126"/>
    <x v="2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x v="18"/>
    <x v="1127"/>
    <x v="3"/>
  </r>
  <r>
    <n v="1128"/>
    <s v="Flying Turds"/>
    <s v="#havingfunFTW"/>
    <x v="28"/>
    <n v="1"/>
    <x v="2"/>
    <s v="GB"/>
    <s v="GBP"/>
    <n v="1407425717"/>
    <n v="1404833717"/>
    <b v="0"/>
    <n v="1"/>
    <b v="0"/>
    <x v="18"/>
    <x v="1128"/>
    <x v="3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x v="18"/>
    <x v="1129"/>
    <x v="2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x v="18"/>
    <x v="1130"/>
    <x v="3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x v="18"/>
    <x v="1131"/>
    <x v="0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x v="18"/>
    <x v="1132"/>
    <x v="2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x v="18"/>
    <x v="1133"/>
    <x v="3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x v="18"/>
    <x v="1134"/>
    <x v="3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x v="18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x v="18"/>
    <x v="1136"/>
    <x v="0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x v="18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x v="18"/>
    <x v="1138"/>
    <x v="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x v="18"/>
    <x v="1139"/>
    <x v="3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x v="18"/>
    <x v="1140"/>
    <x v="0"/>
  </r>
  <r>
    <n v="1141"/>
    <s v="Arena Z - Zombie Survival"/>
    <s v="I think this will be a great game!"/>
    <x v="2"/>
    <n v="0"/>
    <x v="2"/>
    <s v="DE"/>
    <s v="EUR"/>
    <n v="1436460450"/>
    <n v="1433868450"/>
    <b v="0"/>
    <n v="0"/>
    <b v="0"/>
    <x v="18"/>
    <x v="1141"/>
    <x v="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x v="18"/>
    <x v="1142"/>
    <x v="0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x v="18"/>
    <x v="1143"/>
    <x v="0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x v="19"/>
    <x v="1144"/>
    <x v="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x v="19"/>
    <x v="1145"/>
    <x v="3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x v="19"/>
    <x v="1146"/>
    <x v="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x v="19"/>
    <x v="1147"/>
    <x v="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x v="19"/>
    <x v="1148"/>
    <x v="2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x v="19"/>
    <x v="1149"/>
    <x v="2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x v="19"/>
    <x v="1150"/>
    <x v="0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x v="19"/>
    <x v="1151"/>
    <x v="0"/>
  </r>
  <r>
    <n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x v="19"/>
    <x v="1152"/>
    <x v="0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x v="19"/>
    <x v="1153"/>
    <x v="0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x v="19"/>
    <x v="1154"/>
    <x v="0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x v="19"/>
    <x v="1155"/>
    <x v="3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x v="19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x v="19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x v="19"/>
    <x v="1158"/>
    <x v="3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x v="1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x v="19"/>
    <x v="1160"/>
    <x v="0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x v="19"/>
    <x v="1161"/>
    <x v="0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x v="19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x v="19"/>
    <x v="1163"/>
    <x v="3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x v="19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x v="19"/>
    <x v="1165"/>
    <x v="3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x v="19"/>
    <x v="1166"/>
    <x v="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x v="19"/>
    <x v="1167"/>
    <x v="3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x v="19"/>
    <x v="1168"/>
    <x v="2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x v="19"/>
    <x v="1169"/>
    <x v="0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x v="19"/>
    <x v="1170"/>
    <x v="0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x v="19"/>
    <x v="1171"/>
    <x v="3"/>
  </r>
  <r>
    <n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x v="19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x v="19"/>
    <x v="1173"/>
    <x v="0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x v="19"/>
    <x v="1174"/>
    <x v="2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x v="19"/>
    <x v="1175"/>
    <x v="0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x v="19"/>
    <x v="1176"/>
    <x v="1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x v="19"/>
    <x v="1177"/>
    <x v="3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x v="19"/>
    <x v="1178"/>
    <x v="3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x v="19"/>
    <x v="1179"/>
    <x v="0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x v="19"/>
    <x v="1180"/>
    <x v="3"/>
  </r>
  <r>
    <n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x v="19"/>
    <x v="1181"/>
    <x v="0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x v="19"/>
    <x v="1182"/>
    <x v="2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x v="19"/>
    <x v="1183"/>
    <x v="2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x v="20"/>
    <x v="1184"/>
    <x v="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x v="2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x v="20"/>
    <x v="1186"/>
    <x v="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x v="20"/>
    <x v="1187"/>
    <x v="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x v="20"/>
    <x v="1188"/>
    <x v="2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x v="20"/>
    <x v="1189"/>
    <x v="2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x v="20"/>
    <x v="1190"/>
    <x v="3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x v="20"/>
    <x v="1191"/>
    <x v="2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x v="20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x v="20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x v="20"/>
    <x v="1194"/>
    <x v="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x v="20"/>
    <x v="1195"/>
    <x v="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x v="20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x v="2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x v="2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x v="20"/>
    <x v="1199"/>
    <x v="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x v="20"/>
    <x v="1200"/>
    <x v="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x v="20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x v="20"/>
    <x v="1202"/>
    <x v="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x v="20"/>
    <x v="1203"/>
    <x v="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x v="20"/>
    <x v="1204"/>
    <x v="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x v="20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x v="20"/>
    <x v="1206"/>
    <x v="1"/>
  </r>
  <r>
    <n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x v="20"/>
    <x v="1207"/>
    <x v="2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x v="20"/>
    <x v="1208"/>
    <x v="2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x v="20"/>
    <x v="1209"/>
    <x v="1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x v="20"/>
    <x v="1210"/>
    <x v="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x v="20"/>
    <x v="1211"/>
    <x v="2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x v="2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x v="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x v="20"/>
    <x v="1214"/>
    <x v="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x v="20"/>
    <x v="1215"/>
    <x v="3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x v="2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x v="20"/>
    <x v="1217"/>
    <x v="2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x v="20"/>
    <x v="1218"/>
    <x v="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x v="20"/>
    <x v="1219"/>
    <x v="2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x v="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x v="20"/>
    <x v="1221"/>
    <x v="2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x v="20"/>
    <x v="1222"/>
    <x v="2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x v="20"/>
    <x v="1223"/>
    <x v="2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x v="21"/>
    <x v="1224"/>
    <x v="3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x v="21"/>
    <x v="1225"/>
    <x v="4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x v="21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x v="21"/>
    <x v="1227"/>
    <x v="3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x v="21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x v="21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x v="21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x v="2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x v="21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x v="21"/>
    <x v="1233"/>
    <x v="5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x v="21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x v="21"/>
    <x v="1235"/>
    <x v="4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x v="21"/>
    <x v="1236"/>
    <x v="5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x v="21"/>
    <x v="1237"/>
    <x v="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x v="21"/>
    <x v="1238"/>
    <x v="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x v="21"/>
    <x v="1239"/>
    <x v="6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x v="21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x v="21"/>
    <x v="1241"/>
    <x v="3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x v="21"/>
    <x v="1242"/>
    <x v="6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x v="21"/>
    <x v="1243"/>
    <x v="6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x v="11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x v="11"/>
    <x v="1245"/>
    <x v="3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x v="11"/>
    <x v="1246"/>
    <x v="6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x v="11"/>
    <x v="1247"/>
    <x v="4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x v="11"/>
    <x v="1248"/>
    <x v="3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x v="11"/>
    <x v="1249"/>
    <x v="5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x v="11"/>
    <x v="1250"/>
    <x v="3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x v="1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x v="11"/>
    <x v="1252"/>
    <x v="4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x v="11"/>
    <x v="1253"/>
    <x v="3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x v="11"/>
    <x v="1254"/>
    <x v="7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x v="11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x v="1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x v="11"/>
    <x v="1257"/>
    <x v="6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x v="11"/>
    <x v="1258"/>
    <x v="4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x v="11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x v="11"/>
    <x v="1260"/>
    <x v="3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x v="1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x v="11"/>
    <x v="1262"/>
    <x v="3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x v="11"/>
    <x v="1263"/>
    <x v="3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x v="11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x v="11"/>
    <x v="1265"/>
    <x v="7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x v="11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x v="11"/>
    <x v="1267"/>
    <x v="4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x v="11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x v="11"/>
    <x v="1269"/>
    <x v="2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x v="11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x v="11"/>
    <x v="1271"/>
    <x v="4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x v="11"/>
    <x v="1272"/>
    <x v="7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x v="11"/>
    <x v="1273"/>
    <x v="3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x v="11"/>
    <x v="1274"/>
    <x v="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x v="11"/>
    <x v="1275"/>
    <x v="4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x v="11"/>
    <x v="1276"/>
    <x v="8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x v="11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x v="11"/>
    <x v="1278"/>
    <x v="3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x v="11"/>
    <x v="1279"/>
    <x v="3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x v="11"/>
    <x v="1280"/>
    <x v="7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x v="1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x v="11"/>
    <x v="1282"/>
    <x v="4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x v="11"/>
    <x v="1283"/>
    <x v="4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x v="6"/>
    <x v="1284"/>
    <x v="2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x v="6"/>
    <x v="1285"/>
    <x v="0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x v="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x v="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x v="6"/>
    <x v="1288"/>
    <x v="2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x v="6"/>
    <x v="1289"/>
    <x v="2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x v="6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x v="6"/>
    <x v="1291"/>
    <x v="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x v="6"/>
    <x v="1292"/>
    <x v="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x v="6"/>
    <x v="1293"/>
    <x v="0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x v="6"/>
    <x v="1294"/>
    <x v="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x v="6"/>
    <x v="1295"/>
    <x v="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x v="6"/>
    <x v="1296"/>
    <x v="2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x v="6"/>
    <x v="1297"/>
    <x v="2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x v="6"/>
    <x v="1298"/>
    <x v="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x v="6"/>
    <x v="1299"/>
    <x v="0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x v="6"/>
    <x v="1300"/>
    <x v="2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x v="6"/>
    <x v="1301"/>
    <x v="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x v="6"/>
    <x v="1302"/>
    <x v="2"/>
  </r>
  <r>
    <n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x v="6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x v="8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x v="8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x v="8"/>
    <x v="1306"/>
    <x v="3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x v="8"/>
    <x v="1307"/>
    <x v="2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x v="8"/>
    <x v="1308"/>
    <x v="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x v="8"/>
    <x v="1309"/>
    <x v="0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x v="8"/>
    <x v="1310"/>
    <x v="2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x v="8"/>
    <x v="1311"/>
    <x v="2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x v="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x v="8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x v="8"/>
    <x v="1314"/>
    <x v="2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x v="8"/>
    <x v="1315"/>
    <x v="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x v="8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x v="8"/>
    <x v="1317"/>
    <x v="2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x v="8"/>
    <x v="1318"/>
    <x v="3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x v="8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x v="8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x v="8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x v="8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x v="8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x v="8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x v="8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x v="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x v="8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x v="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x v="8"/>
    <x v="1329"/>
    <x v="3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x v="8"/>
    <x v="1330"/>
    <x v="2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x v="8"/>
    <x v="1331"/>
    <x v="2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x v="8"/>
    <x v="1332"/>
    <x v="2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x v="8"/>
    <x v="1333"/>
    <x v="3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x v="8"/>
    <x v="1334"/>
    <x v="2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x v="8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x v="8"/>
    <x v="1336"/>
    <x v="3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x v="8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x v="8"/>
    <x v="1338"/>
    <x v="0"/>
  </r>
  <r>
    <n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x v="8"/>
    <x v="1339"/>
    <x v="3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x v="8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x v="8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x v="8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x v="8"/>
    <x v="1343"/>
    <x v="2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x v="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x v="9"/>
    <x v="1345"/>
    <x v="3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x v="9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x v="9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x v="9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x v="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x v="9"/>
    <x v="1350"/>
    <x v="0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x v="9"/>
    <x v="1351"/>
    <x v="2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x v="9"/>
    <x v="1352"/>
    <x v="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x v="9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x v="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x v="9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x v="9"/>
    <x v="1356"/>
    <x v="4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x v="9"/>
    <x v="1357"/>
    <x v="4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x v="9"/>
    <x v="1358"/>
    <x v="6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x v="9"/>
    <x v="1359"/>
    <x v="6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x v="9"/>
    <x v="1360"/>
    <x v="5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x v="9"/>
    <x v="1361"/>
    <x v="3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x v="9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x v="9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x v="11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x v="11"/>
    <x v="1365"/>
    <x v="0"/>
  </r>
  <r>
    <n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x v="11"/>
    <x v="1366"/>
    <x v="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x v="11"/>
    <x v="1367"/>
    <x v="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x v="11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x v="11"/>
    <x v="1369"/>
    <x v="3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x v="11"/>
    <x v="1370"/>
    <x v="4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x v="11"/>
    <x v="1371"/>
    <x v="0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x v="11"/>
    <x v="1372"/>
    <x v="5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x v="11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x v="11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x v="11"/>
    <x v="1375"/>
    <x v="2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x v="11"/>
    <x v="1376"/>
    <x v="2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x v="11"/>
    <x v="1377"/>
    <x v="1"/>
  </r>
  <r>
    <n v="1378"/>
    <s v="SIX BY SEVEN"/>
    <s v="A psychedelic post rock masterpiece!"/>
    <x v="13"/>
    <n v="4067"/>
    <x v="0"/>
    <s v="GB"/>
    <s v="GBP"/>
    <n v="1470075210"/>
    <n v="1468779210"/>
    <b v="0"/>
    <n v="133"/>
    <b v="1"/>
    <x v="11"/>
    <x v="1378"/>
    <x v="2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x v="11"/>
    <x v="1379"/>
    <x v="0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x v="11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x v="11"/>
    <x v="1381"/>
    <x v="2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x v="11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x v="11"/>
    <x v="1383"/>
    <x v="2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x v="11"/>
    <x v="1384"/>
    <x v="0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x v="11"/>
    <x v="1385"/>
    <x v="2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x v="11"/>
    <x v="1386"/>
    <x v="0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x v="11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x v="11"/>
    <x v="1388"/>
    <x v="2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x v="11"/>
    <x v="1389"/>
    <x v="2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x v="11"/>
    <x v="1390"/>
    <x v="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x v="11"/>
    <x v="1391"/>
    <x v="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x v="11"/>
    <x v="1392"/>
    <x v="2"/>
  </r>
  <r>
    <n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x v="11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x v="11"/>
    <x v="1394"/>
    <x v="1"/>
  </r>
  <r>
    <n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x v="1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x v="11"/>
    <x v="1396"/>
    <x v="0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x v="11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x v="11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x v="11"/>
    <x v="1399"/>
    <x v="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x v="11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x v="11"/>
    <x v="1401"/>
    <x v="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x v="11"/>
    <x v="1402"/>
    <x v="0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x v="11"/>
    <x v="1403"/>
    <x v="4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x v="22"/>
    <x v="1404"/>
    <x v="0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x v="22"/>
    <x v="1405"/>
    <x v="3"/>
  </r>
  <r>
    <n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x v="22"/>
    <x v="1406"/>
    <x v="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x v="22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x v="22"/>
    <x v="1408"/>
    <x v="0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x v="22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x v="22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x v="22"/>
    <x v="1411"/>
    <x v="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x v="22"/>
    <x v="1412"/>
    <x v="3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x v="22"/>
    <x v="1413"/>
    <x v="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x v="22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x v="22"/>
    <x v="1415"/>
    <x v="0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x v="22"/>
    <x v="1416"/>
    <x v="0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x v="22"/>
    <x v="1417"/>
    <x v="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x v="22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x v="22"/>
    <x v="1419"/>
    <x v="2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x v="22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x v="22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x v="22"/>
    <x v="1422"/>
    <x v="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x v="22"/>
    <x v="1423"/>
    <x v="0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x v="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x v="22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x v="22"/>
    <x v="1426"/>
    <x v="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x v="22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x v="22"/>
    <x v="1428"/>
    <x v="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x v="22"/>
    <x v="1429"/>
    <x v="0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x v="22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x v="22"/>
    <x v="1431"/>
    <x v="0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x v="22"/>
    <x v="1432"/>
    <x v="0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x v="22"/>
    <x v="1433"/>
    <x v="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x v="22"/>
    <x v="1434"/>
    <x v="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x v="22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x v="22"/>
    <x v="1436"/>
    <x v="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x v="22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x v="22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x v="22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x v="22"/>
    <x v="1440"/>
    <x v="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x v="22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x v="2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x v="22"/>
    <x v="1443"/>
    <x v="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x v="2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x v="22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x v="22"/>
    <x v="1446"/>
    <x v="2"/>
  </r>
  <r>
    <n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x v="22"/>
    <x v="1447"/>
    <x v="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x v="22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x v="22"/>
    <x v="1449"/>
    <x v="0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x v="22"/>
    <x v="1450"/>
    <x v="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x v="22"/>
    <x v="1451"/>
    <x v="3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x v="2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x v="22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x v="22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x v="22"/>
    <x v="1455"/>
    <x v="3"/>
  </r>
  <r>
    <n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x v="22"/>
    <x v="1456"/>
    <x v="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x v="22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x v="22"/>
    <x v="1458"/>
    <x v="3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x v="22"/>
    <x v="1459"/>
    <x v="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x v="22"/>
    <x v="1460"/>
    <x v="3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x v="23"/>
    <x v="1461"/>
    <x v="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x v="23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x v="23"/>
    <x v="1463"/>
    <x v="4"/>
  </r>
  <r>
    <n v="1464"/>
    <s v="Science Studio"/>
    <s v="The Best Science Media on the Web"/>
    <x v="10"/>
    <n v="8160"/>
    <x v="0"/>
    <s v="US"/>
    <s v="USD"/>
    <n v="1361029958"/>
    <n v="1358437958"/>
    <b v="1"/>
    <n v="234"/>
    <b v="1"/>
    <x v="23"/>
    <x v="1464"/>
    <x v="4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x v="23"/>
    <x v="1465"/>
    <x v="5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x v="23"/>
    <x v="1466"/>
    <x v="0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x v="23"/>
    <x v="1467"/>
    <x v="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x v="23"/>
    <x v="1468"/>
    <x v="6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x v="23"/>
    <x v="1469"/>
    <x v="4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x v="23"/>
    <x v="1470"/>
    <x v="5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x v="23"/>
    <x v="1471"/>
    <x v="0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x v="23"/>
    <x v="1472"/>
    <x v="4"/>
  </r>
  <r>
    <n v="1473"/>
    <s v="ONE LOVES ONLY FORM"/>
    <s v="Public Radio Project"/>
    <x v="15"/>
    <n v="1807.74"/>
    <x v="0"/>
    <s v="US"/>
    <s v="USD"/>
    <n v="1330644639"/>
    <n v="1328052639"/>
    <b v="1"/>
    <n v="47"/>
    <b v="1"/>
    <x v="23"/>
    <x v="1473"/>
    <x v="5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x v="23"/>
    <x v="1474"/>
    <x v="4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x v="23"/>
    <x v="1475"/>
    <x v="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x v="23"/>
    <x v="1476"/>
    <x v="6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x v="23"/>
    <x v="1477"/>
    <x v="6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x v="23"/>
    <x v="1478"/>
    <x v="4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x v="23"/>
    <x v="1479"/>
    <x v="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x v="23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x v="10"/>
    <x v="1481"/>
    <x v="4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x v="10"/>
    <x v="1482"/>
    <x v="5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x v="10"/>
    <x v="1483"/>
    <x v="2"/>
  </r>
  <r>
    <n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x v="10"/>
    <x v="1484"/>
    <x v="5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x v="10"/>
    <x v="1485"/>
    <x v="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x v="10"/>
    <x v="1486"/>
    <x v="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x v="10"/>
    <x v="1487"/>
    <x v="2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x v="10"/>
    <x v="1488"/>
    <x v="4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x v="10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x v="10"/>
    <x v="1490"/>
    <x v="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x v="10"/>
    <x v="1491"/>
    <x v="3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x v="10"/>
    <x v="1492"/>
    <x v="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x v="10"/>
    <x v="1493"/>
    <x v="4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x v="10"/>
    <x v="1494"/>
    <x v="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x v="10"/>
    <x v="1495"/>
    <x v="6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x v="10"/>
    <x v="1496"/>
    <x v="3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x v="1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x v="10"/>
    <x v="1498"/>
    <x v="3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x v="10"/>
    <x v="1499"/>
    <x v="2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x v="10"/>
    <x v="1500"/>
    <x v="4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x v="20"/>
    <x v="1501"/>
    <x v="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x v="2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x v="20"/>
    <x v="1503"/>
    <x v="2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x v="2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x v="20"/>
    <x v="1505"/>
    <x v="2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x v="20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x v="2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x v="20"/>
    <x v="1508"/>
    <x v="3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x v="20"/>
    <x v="1509"/>
    <x v="1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x v="20"/>
    <x v="1510"/>
    <x v="3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x v="20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x v="20"/>
    <x v="1512"/>
    <x v="1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x v="20"/>
    <x v="1513"/>
    <x v="3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x v="20"/>
    <x v="1514"/>
    <x v="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x v="20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x v="2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x v="20"/>
    <x v="1517"/>
    <x v="3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x v="20"/>
    <x v="1518"/>
    <x v="3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x v="20"/>
    <x v="1519"/>
    <x v="3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x v="20"/>
    <x v="1520"/>
    <x v="3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x v="20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x v="20"/>
    <x v="1522"/>
    <x v="3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x v="20"/>
    <x v="1523"/>
    <x v="3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x v="20"/>
    <x v="1524"/>
    <x v="1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x v="20"/>
    <x v="1525"/>
    <x v="2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x v="20"/>
    <x v="1526"/>
    <x v="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x v="20"/>
    <x v="1527"/>
    <x v="1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x v="20"/>
    <x v="1528"/>
    <x v="1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x v="20"/>
    <x v="1529"/>
    <x v="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x v="20"/>
    <x v="1530"/>
    <x v="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x v="20"/>
    <x v="1531"/>
    <x v="3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x v="20"/>
    <x v="1532"/>
    <x v="2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x v="20"/>
    <x v="1533"/>
    <x v="2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x v="20"/>
    <x v="1534"/>
    <x v="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x v="2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x v="20"/>
    <x v="1536"/>
    <x v="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x v="2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x v="2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x v="20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x v="20"/>
    <x v="1540"/>
    <x v="3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x v="24"/>
    <x v="1541"/>
    <x v="3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x v="24"/>
    <x v="1542"/>
    <x v="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x v="24"/>
    <x v="1543"/>
    <x v="3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x v="24"/>
    <x v="1544"/>
    <x v="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x v="24"/>
    <x v="1545"/>
    <x v="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x v="24"/>
    <x v="1546"/>
    <x v="3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x v="24"/>
    <x v="1547"/>
    <x v="1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x v="24"/>
    <x v="1548"/>
    <x v="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x v="24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x v="24"/>
    <x v="1550"/>
    <x v="2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x v="24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x v="24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x v="24"/>
    <x v="1553"/>
    <x v="0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x v="24"/>
    <x v="1554"/>
    <x v="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x v="24"/>
    <x v="1555"/>
    <x v="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x v="24"/>
    <x v="1556"/>
    <x v="2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x v="24"/>
    <x v="1557"/>
    <x v="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x v="24"/>
    <x v="1558"/>
    <x v="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x v="24"/>
    <x v="1559"/>
    <x v="0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x v="24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x v="25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x v="25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x v="25"/>
    <x v="1563"/>
    <x v="3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x v="25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x v="25"/>
    <x v="1565"/>
    <x v="6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x v="25"/>
    <x v="1566"/>
    <x v="2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x v="25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x v="25"/>
    <x v="1568"/>
    <x v="3"/>
  </r>
  <r>
    <n v="1569"/>
    <s v="to be removed (Canceled)"/>
    <s v="to be removed"/>
    <x v="11"/>
    <n v="0"/>
    <x v="1"/>
    <s v="US"/>
    <s v="USD"/>
    <n v="1369498714"/>
    <n v="1366906714"/>
    <b v="0"/>
    <n v="0"/>
    <b v="0"/>
    <x v="25"/>
    <x v="1569"/>
    <x v="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x v="25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x v="25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x v="25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x v="25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x v="25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x v="25"/>
    <x v="1575"/>
    <x v="3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x v="2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x v="25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x v="25"/>
    <x v="1578"/>
    <x v="7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x v="25"/>
    <x v="1579"/>
    <x v="4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x v="25"/>
    <x v="1580"/>
    <x v="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x v="26"/>
    <x v="1581"/>
    <x v="0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x v="26"/>
    <x v="1582"/>
    <x v="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x v="26"/>
    <x v="1583"/>
    <x v="3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x v="26"/>
    <x v="1584"/>
    <x v="3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x v="26"/>
    <x v="1585"/>
    <x v="2"/>
  </r>
  <r>
    <n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x v="26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x v="26"/>
    <x v="1587"/>
    <x v="3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x v="26"/>
    <x v="1588"/>
    <x v="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x v="26"/>
    <x v="1589"/>
    <x v="0"/>
  </r>
  <r>
    <n v="1590"/>
    <s v="An Italian Adventure"/>
    <s v="Discover Italy through photography."/>
    <x v="127"/>
    <n v="1020"/>
    <x v="2"/>
    <s v="IT"/>
    <s v="EUR"/>
    <n v="1443040464"/>
    <n v="1440448464"/>
    <b v="0"/>
    <n v="2"/>
    <b v="0"/>
    <x v="26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x v="26"/>
    <x v="1591"/>
    <x v="2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x v="26"/>
    <x v="1592"/>
    <x v="0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x v="26"/>
    <x v="1593"/>
    <x v="0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x v="26"/>
    <x v="1594"/>
    <x v="2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x v="26"/>
    <x v="1595"/>
    <x v="3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x v="26"/>
    <x v="1596"/>
    <x v="3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x v="26"/>
    <x v="1597"/>
    <x v="2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x v="26"/>
    <x v="1598"/>
    <x v="0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x v="26"/>
    <x v="1599"/>
    <x v="2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x v="26"/>
    <x v="1600"/>
    <x v="3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x v="11"/>
    <x v="1601"/>
    <x v="6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x v="11"/>
    <x v="1602"/>
    <x v="6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x v="11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x v="11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x v="11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x v="11"/>
    <x v="1606"/>
    <x v="7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x v="11"/>
    <x v="1607"/>
    <x v="5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x v="11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x v="11"/>
    <x v="1609"/>
    <x v="6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x v="11"/>
    <x v="1610"/>
    <x v="5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x v="11"/>
    <x v="1611"/>
    <x v="4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x v="11"/>
    <x v="1612"/>
    <x v="5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x v="11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x v="11"/>
    <x v="1614"/>
    <x v="3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x v="11"/>
    <x v="1615"/>
    <x v="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x v="11"/>
    <x v="1616"/>
    <x v="5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x v="11"/>
    <x v="1617"/>
    <x v="4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x v="11"/>
    <x v="1618"/>
    <x v="4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x v="11"/>
    <x v="1619"/>
    <x v="3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x v="11"/>
    <x v="1620"/>
    <x v="4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x v="11"/>
    <x v="1621"/>
    <x v="5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x v="11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x v="11"/>
    <x v="1623"/>
    <x v="4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x v="11"/>
    <x v="1624"/>
    <x v="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x v="11"/>
    <x v="1625"/>
    <x v="5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x v="11"/>
    <x v="1626"/>
    <x v="4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x v="11"/>
    <x v="1627"/>
    <x v="5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x v="11"/>
    <x v="1628"/>
    <x v="3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x v="11"/>
    <x v="1629"/>
    <x v="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x v="11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x v="11"/>
    <x v="1631"/>
    <x v="5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x v="11"/>
    <x v="1632"/>
    <x v="6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x v="11"/>
    <x v="1633"/>
    <x v="6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x v="11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x v="11"/>
    <x v="1635"/>
    <x v="2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x v="11"/>
    <x v="1636"/>
    <x v="6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x v="11"/>
    <x v="1637"/>
    <x v="8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x v="11"/>
    <x v="1638"/>
    <x v="4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x v="11"/>
    <x v="1639"/>
    <x v="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x v="11"/>
    <x v="1640"/>
    <x v="7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x v="27"/>
    <x v="1641"/>
    <x v="3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x v="27"/>
    <x v="1642"/>
    <x v="6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x v="27"/>
    <x v="1643"/>
    <x v="5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x v="27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x v="27"/>
    <x v="1645"/>
    <x v="4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x v="27"/>
    <x v="1646"/>
    <x v="3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x v="27"/>
    <x v="1647"/>
    <x v="5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x v="27"/>
    <x v="1648"/>
    <x v="6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x v="27"/>
    <x v="1649"/>
    <x v="3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x v="2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x v="27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x v="27"/>
    <x v="1652"/>
    <x v="4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x v="27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x v="27"/>
    <x v="1654"/>
    <x v="5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x v="27"/>
    <x v="1655"/>
    <x v="5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x v="27"/>
    <x v="1656"/>
    <x v="5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x v="27"/>
    <x v="1657"/>
    <x v="5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x v="27"/>
    <x v="1658"/>
    <x v="5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x v="27"/>
    <x v="1659"/>
    <x v="4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x v="27"/>
    <x v="1660"/>
    <x v="2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x v="27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x v="27"/>
    <x v="1662"/>
    <x v="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x v="27"/>
    <x v="1663"/>
    <x v="0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x v="27"/>
    <x v="1664"/>
    <x v="5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x v="27"/>
    <x v="1665"/>
    <x v="6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x v="27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x v="27"/>
    <x v="1667"/>
    <x v="3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x v="27"/>
    <x v="1668"/>
    <x v="6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x v="27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x v="27"/>
    <x v="1670"/>
    <x v="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x v="27"/>
    <x v="1671"/>
    <x v="2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x v="27"/>
    <x v="1672"/>
    <x v="5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x v="27"/>
    <x v="1673"/>
    <x v="0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x v="27"/>
    <x v="1674"/>
    <x v="2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x v="27"/>
    <x v="1675"/>
    <x v="6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x v="27"/>
    <x v="1676"/>
    <x v="5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x v="27"/>
    <x v="1677"/>
    <x v="2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x v="27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x v="27"/>
    <x v="1679"/>
    <x v="6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x v="2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x v="28"/>
    <x v="1681"/>
    <x v="1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x v="28"/>
    <x v="1682"/>
    <x v="1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x v="28"/>
    <x v="1683"/>
    <x v="1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x v="28"/>
    <x v="1684"/>
    <x v="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x v="28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x v="28"/>
    <x v="1686"/>
    <x v="1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x v="28"/>
    <x v="1687"/>
    <x v="1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x v="28"/>
    <x v="1688"/>
    <x v="1"/>
  </r>
  <r>
    <n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x v="28"/>
    <x v="1689"/>
    <x v="1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x v="28"/>
    <x v="1690"/>
    <x v="1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x v="28"/>
    <x v="1691"/>
    <x v="1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x v="28"/>
    <x v="1692"/>
    <x v="1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x v="28"/>
    <x v="1693"/>
    <x v="1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x v="28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x v="28"/>
    <x v="1695"/>
    <x v="1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x v="28"/>
    <x v="1696"/>
    <x v="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x v="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x v="28"/>
    <x v="1698"/>
    <x v="1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x v="28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x v="28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x v="28"/>
    <x v="1701"/>
    <x v="3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x v="28"/>
    <x v="1702"/>
    <x v="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x v="28"/>
    <x v="1703"/>
    <x v="0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x v="28"/>
    <x v="1704"/>
    <x v="0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x v="28"/>
    <x v="1705"/>
    <x v="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x v="28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x v="28"/>
    <x v="1707"/>
    <x v="2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x v="28"/>
    <x v="1708"/>
    <x v="2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x v="28"/>
    <x v="1709"/>
    <x v="3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x v="28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x v="28"/>
    <x v="1711"/>
    <x v="3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x v="28"/>
    <x v="1712"/>
    <x v="0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x v="28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x v="28"/>
    <x v="1714"/>
    <x v="0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x v="28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x v="28"/>
    <x v="1716"/>
    <x v="2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x v="28"/>
    <x v="1717"/>
    <x v="2"/>
  </r>
  <r>
    <n v="1718"/>
    <s v="The Prodigal Son"/>
    <s v="A melody for the galaxy."/>
    <x v="19"/>
    <n v="75"/>
    <x v="2"/>
    <s v="US"/>
    <s v="USD"/>
    <n v="1463201940"/>
    <n v="1459435149"/>
    <b v="0"/>
    <n v="2"/>
    <b v="0"/>
    <x v="28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x v="28"/>
    <x v="1719"/>
    <x v="3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x v="28"/>
    <x v="1720"/>
    <x v="3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x v="28"/>
    <x v="1721"/>
    <x v="0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x v="28"/>
    <x v="1722"/>
    <x v="2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x v="28"/>
    <x v="1723"/>
    <x v="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x v="28"/>
    <x v="1724"/>
    <x v="3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x v="28"/>
    <x v="1725"/>
    <x v="3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x v="28"/>
    <x v="1726"/>
    <x v="3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x v="28"/>
    <x v="1727"/>
    <x v="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x v="28"/>
    <x v="1728"/>
    <x v="0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x v="28"/>
    <x v="1729"/>
    <x v="2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x v="28"/>
    <x v="1730"/>
    <x v="0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x v="28"/>
    <x v="1731"/>
    <x v="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x v="28"/>
    <x v="1732"/>
    <x v="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x v="28"/>
    <x v="1733"/>
    <x v="2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x v="28"/>
    <x v="1734"/>
    <x v="0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x v="28"/>
    <x v="1735"/>
    <x v="2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x v="28"/>
    <x v="1736"/>
    <x v="0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x v="28"/>
    <x v="1737"/>
    <x v="0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x v="28"/>
    <x v="1738"/>
    <x v="3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x v="28"/>
    <x v="1739"/>
    <x v="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x v="28"/>
    <x v="1740"/>
    <x v="0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x v="20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x v="20"/>
    <x v="1742"/>
    <x v="2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x v="20"/>
    <x v="1743"/>
    <x v="2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x v="20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x v="2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x v="20"/>
    <x v="1746"/>
    <x v="2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x v="20"/>
    <x v="1747"/>
    <x v="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x v="20"/>
    <x v="1748"/>
    <x v="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x v="2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x v="20"/>
    <x v="1750"/>
    <x v="2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x v="20"/>
    <x v="1751"/>
    <x v="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x v="20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x v="20"/>
    <x v="1753"/>
    <x v="2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x v="20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x v="20"/>
    <x v="1755"/>
    <x v="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x v="20"/>
    <x v="1756"/>
    <x v="2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x v="20"/>
    <x v="1757"/>
    <x v="2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x v="20"/>
    <x v="1758"/>
    <x v="2"/>
  </r>
  <r>
    <n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x v="20"/>
    <x v="1759"/>
    <x v="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x v="20"/>
    <x v="1760"/>
    <x v="2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x v="20"/>
    <x v="1761"/>
    <x v="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x v="20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x v="20"/>
    <x v="1763"/>
    <x v="2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x v="20"/>
    <x v="1764"/>
    <x v="3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x v="20"/>
    <x v="1765"/>
    <x v="3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x v="20"/>
    <x v="1766"/>
    <x v="3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x v="20"/>
    <x v="1767"/>
    <x v="3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x v="20"/>
    <x v="1768"/>
    <x v="3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x v="20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x v="20"/>
    <x v="1770"/>
    <x v="3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x v="20"/>
    <x v="1771"/>
    <x v="3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x v="20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x v="20"/>
    <x v="1773"/>
    <x v="3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x v="20"/>
    <x v="1774"/>
    <x v="3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x v="20"/>
    <x v="1775"/>
    <x v="3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x v="20"/>
    <x v="1776"/>
    <x v="3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x v="20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x v="20"/>
    <x v="1778"/>
    <x v="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x v="20"/>
    <x v="1779"/>
    <x v="2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x v="2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x v="20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x v="20"/>
    <x v="1782"/>
    <x v="2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x v="20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x v="20"/>
    <x v="1784"/>
    <x v="3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x v="20"/>
    <x v="1785"/>
    <x v="3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x v="20"/>
    <x v="1786"/>
    <x v="3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x v="20"/>
    <x v="1787"/>
    <x v="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x v="20"/>
    <x v="1788"/>
    <x v="3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x v="20"/>
    <x v="1789"/>
    <x v="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x v="20"/>
    <x v="1790"/>
    <x v="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x v="20"/>
    <x v="1791"/>
    <x v="3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x v="20"/>
    <x v="1792"/>
    <x v="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x v="20"/>
    <x v="1793"/>
    <x v="3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x v="20"/>
    <x v="1794"/>
    <x v="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x v="20"/>
    <x v="1795"/>
    <x v="2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x v="20"/>
    <x v="1796"/>
    <x v="2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x v="20"/>
    <x v="1797"/>
    <x v="2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x v="20"/>
    <x v="1798"/>
    <x v="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x v="20"/>
    <x v="1799"/>
    <x v="3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x v="20"/>
    <x v="1800"/>
    <x v="2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x v="20"/>
    <x v="1801"/>
    <x v="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x v="20"/>
    <x v="1802"/>
    <x v="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x v="20"/>
    <x v="1803"/>
    <x v="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x v="20"/>
    <x v="1804"/>
    <x v="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x v="20"/>
    <x v="1805"/>
    <x v="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x v="20"/>
    <x v="1806"/>
    <x v="3"/>
  </r>
  <r>
    <n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x v="20"/>
    <x v="1807"/>
    <x v="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x v="20"/>
    <x v="1808"/>
    <x v="1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x v="20"/>
    <x v="1809"/>
    <x v="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x v="20"/>
    <x v="1810"/>
    <x v="3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x v="2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x v="20"/>
    <x v="1812"/>
    <x v="2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x v="20"/>
    <x v="1813"/>
    <x v="3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x v="20"/>
    <x v="1814"/>
    <x v="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x v="20"/>
    <x v="1815"/>
    <x v="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x v="20"/>
    <x v="1816"/>
    <x v="2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x v="20"/>
    <x v="1817"/>
    <x v="2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x v="2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x v="20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x v="20"/>
    <x v="1820"/>
    <x v="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x v="11"/>
    <x v="1821"/>
    <x v="5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x v="11"/>
    <x v="1822"/>
    <x v="4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x v="11"/>
    <x v="1823"/>
    <x v="5"/>
  </r>
  <r>
    <n v="1824"/>
    <s v="Tin Man's Broken Wisdom Fund"/>
    <s v="cd fund raiser"/>
    <x v="9"/>
    <n v="3002"/>
    <x v="0"/>
    <s v="US"/>
    <s v="USD"/>
    <n v="1389146880"/>
    <n v="1387403967"/>
    <b v="0"/>
    <n v="40"/>
    <b v="1"/>
    <x v="11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x v="11"/>
    <x v="1825"/>
    <x v="4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x v="11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x v="1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x v="11"/>
    <x v="1828"/>
    <x v="3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x v="11"/>
    <x v="1829"/>
    <x v="7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x v="11"/>
    <x v="1830"/>
    <x v="3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x v="11"/>
    <x v="1831"/>
    <x v="5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x v="11"/>
    <x v="1832"/>
    <x v="6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x v="11"/>
    <x v="1833"/>
    <x v="4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x v="11"/>
    <x v="1834"/>
    <x v="3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x v="11"/>
    <x v="1835"/>
    <x v="2"/>
  </r>
  <r>
    <n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x v="11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x v="11"/>
    <x v="1837"/>
    <x v="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x v="11"/>
    <x v="1838"/>
    <x v="6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x v="11"/>
    <x v="1839"/>
    <x v="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x v="11"/>
    <x v="1840"/>
    <x v="4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x v="11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x v="11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x v="11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x v="11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x v="11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x v="11"/>
    <x v="1846"/>
    <x v="5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x v="11"/>
    <x v="1847"/>
    <x v="0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x v="11"/>
    <x v="1848"/>
    <x v="6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x v="11"/>
    <x v="1849"/>
    <x v="5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x v="11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x v="11"/>
    <x v="1851"/>
    <x v="3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x v="11"/>
    <x v="1852"/>
    <x v="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x v="11"/>
    <x v="1853"/>
    <x v="5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x v="11"/>
    <x v="1854"/>
    <x v="4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x v="11"/>
    <x v="1855"/>
    <x v="4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x v="11"/>
    <x v="1856"/>
    <x v="3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x v="11"/>
    <x v="1857"/>
    <x v="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x v="11"/>
    <x v="1858"/>
    <x v="6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x v="11"/>
    <x v="1859"/>
    <x v="6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x v="11"/>
    <x v="1860"/>
    <x v="3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x v="18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x v="18"/>
    <x v="1862"/>
    <x v="1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x v="18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x v="18"/>
    <x v="1864"/>
    <x v="3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x v="18"/>
    <x v="1865"/>
    <x v="2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x v="18"/>
    <x v="1866"/>
    <x v="1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x v="18"/>
    <x v="1867"/>
    <x v="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x v="18"/>
    <x v="1868"/>
    <x v="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x v="18"/>
    <x v="1869"/>
    <x v="2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x v="18"/>
    <x v="1870"/>
    <x v="2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x v="18"/>
    <x v="1871"/>
    <x v="3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x v="18"/>
    <x v="1872"/>
    <x v="0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x v="18"/>
    <x v="1873"/>
    <x v="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x v="18"/>
    <x v="1874"/>
    <x v="2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x v="18"/>
    <x v="1875"/>
    <x v="2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x v="18"/>
    <x v="1876"/>
    <x v="3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x v="18"/>
    <x v="1877"/>
    <x v="0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x v="18"/>
    <x v="1878"/>
    <x v="3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x v="18"/>
    <x v="1879"/>
    <x v="2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x v="18"/>
    <x v="1880"/>
    <x v="2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x v="14"/>
    <x v="1881"/>
    <x v="0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x v="14"/>
    <x v="1882"/>
    <x v="5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x v="14"/>
    <x v="1883"/>
    <x v="5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x v="14"/>
    <x v="1884"/>
    <x v="5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x v="14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x v="14"/>
    <x v="1886"/>
    <x v="3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x v="14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x v="14"/>
    <x v="1888"/>
    <x v="7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x v="14"/>
    <x v="1889"/>
    <x v="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x v="14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x v="14"/>
    <x v="1891"/>
    <x v="7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x v="14"/>
    <x v="1892"/>
    <x v="6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x v="14"/>
    <x v="1893"/>
    <x v="6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x v="14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x v="14"/>
    <x v="1895"/>
    <x v="0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x v="14"/>
    <x v="1896"/>
    <x v="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x v="14"/>
    <x v="1897"/>
    <x v="3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x v="14"/>
    <x v="1898"/>
    <x v="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x v="14"/>
    <x v="1899"/>
    <x v="0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x v="14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x v="29"/>
    <x v="1901"/>
    <x v="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x v="29"/>
    <x v="1902"/>
    <x v="0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x v="29"/>
    <x v="1903"/>
    <x v="2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x v="29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x v="29"/>
    <x v="1905"/>
    <x v="3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x v="29"/>
    <x v="1906"/>
    <x v="2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x v="29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x v="29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x v="2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x v="29"/>
    <x v="1910"/>
    <x v="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x v="29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x v="29"/>
    <x v="1912"/>
    <x v="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x v="29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x v="29"/>
    <x v="1914"/>
    <x v="3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x v="29"/>
    <x v="1915"/>
    <x v="3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x v="29"/>
    <x v="1916"/>
    <x v="2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x v="29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x v="29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x v="29"/>
    <x v="1919"/>
    <x v="0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x v="29"/>
    <x v="1920"/>
    <x v="0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x v="14"/>
    <x v="1921"/>
    <x v="5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x v="14"/>
    <x v="1922"/>
    <x v="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x v="14"/>
    <x v="1923"/>
    <x v="6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x v="14"/>
    <x v="1924"/>
    <x v="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x v="14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x v="14"/>
    <x v="1926"/>
    <x v="7"/>
  </r>
  <r>
    <n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x v="14"/>
    <x v="1927"/>
    <x v="5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x v="14"/>
    <x v="1928"/>
    <x v="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x v="14"/>
    <x v="1929"/>
    <x v="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x v="14"/>
    <x v="1930"/>
    <x v="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x v="14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x v="14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x v="14"/>
    <x v="1933"/>
    <x v="3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x v="14"/>
    <x v="1934"/>
    <x v="6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x v="14"/>
    <x v="1935"/>
    <x v="3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x v="14"/>
    <x v="1936"/>
    <x v="6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x v="14"/>
    <x v="1937"/>
    <x v="5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x v="14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x v="14"/>
    <x v="1939"/>
    <x v="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x v="14"/>
    <x v="1940"/>
    <x v="6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x v="30"/>
    <x v="1941"/>
    <x v="3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x v="30"/>
    <x v="1942"/>
    <x v="6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x v="30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x v="30"/>
    <x v="1944"/>
    <x v="3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x v="30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x v="30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x v="30"/>
    <x v="1947"/>
    <x v="8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x v="30"/>
    <x v="1948"/>
    <x v="2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x v="30"/>
    <x v="1949"/>
    <x v="3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x v="30"/>
    <x v="1950"/>
    <x v="6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x v="30"/>
    <x v="1951"/>
    <x v="2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x v="30"/>
    <x v="1952"/>
    <x v="4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x v="30"/>
    <x v="1953"/>
    <x v="5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x v="3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x v="3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x v="30"/>
    <x v="1956"/>
    <x v="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x v="30"/>
    <x v="1957"/>
    <x v="5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x v="30"/>
    <x v="1958"/>
    <x v="4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x v="30"/>
    <x v="1959"/>
    <x v="3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x v="30"/>
    <x v="1960"/>
    <x v="3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x v="3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x v="30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x v="30"/>
    <x v="1963"/>
    <x v="3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x v="30"/>
    <x v="1964"/>
    <x v="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x v="30"/>
    <x v="1965"/>
    <x v="6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x v="30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x v="30"/>
    <x v="1967"/>
    <x v="3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x v="30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x v="30"/>
    <x v="1969"/>
    <x v="2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x v="30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x v="3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x v="30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x v="3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x v="30"/>
    <x v="1974"/>
    <x v="4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x v="30"/>
    <x v="1975"/>
    <x v="4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x v="30"/>
    <x v="1976"/>
    <x v="4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x v="30"/>
    <x v="1977"/>
    <x v="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x v="30"/>
    <x v="1978"/>
    <x v="5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x v="30"/>
    <x v="1979"/>
    <x v="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x v="30"/>
    <x v="1980"/>
    <x v="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x v="31"/>
    <x v="1981"/>
    <x v="3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x v="31"/>
    <x v="1982"/>
    <x v="2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x v="31"/>
    <x v="1983"/>
    <x v="2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x v="31"/>
    <x v="1984"/>
    <x v="3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x v="31"/>
    <x v="1985"/>
    <x v="2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x v="31"/>
    <x v="1986"/>
    <x v="2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x v="31"/>
    <x v="1987"/>
    <x v="0"/>
  </r>
  <r>
    <n v="1988"/>
    <s v="Phillip Michael Photography"/>
    <s v="Expressing art in an image!"/>
    <x v="12"/>
    <n v="25"/>
    <x v="2"/>
    <s v="US"/>
    <s v="USD"/>
    <n v="1440094742"/>
    <n v="1437502742"/>
    <b v="0"/>
    <n v="1"/>
    <b v="0"/>
    <x v="31"/>
    <x v="1988"/>
    <x v="0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x v="31"/>
    <x v="1989"/>
    <x v="2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x v="31"/>
    <x v="1990"/>
    <x v="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x v="31"/>
    <x v="1991"/>
    <x v="0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x v="31"/>
    <x v="1992"/>
    <x v="0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x v="31"/>
    <x v="1993"/>
    <x v="0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x v="31"/>
    <x v="1994"/>
    <x v="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x v="31"/>
    <x v="1995"/>
    <x v="0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x v="31"/>
    <x v="1996"/>
    <x v="3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x v="31"/>
    <x v="1997"/>
    <x v="3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x v="31"/>
    <x v="1998"/>
    <x v="3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x v="31"/>
    <x v="1999"/>
    <x v="3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x v="31"/>
    <x v="2000"/>
    <x v="0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x v="30"/>
    <x v="2001"/>
    <x v="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x v="30"/>
    <x v="2002"/>
    <x v="2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x v="30"/>
    <x v="2003"/>
    <x v="7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x v="30"/>
    <x v="2004"/>
    <x v="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x v="3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x v="30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x v="3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x v="30"/>
    <x v="2008"/>
    <x v="6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x v="30"/>
    <x v="2009"/>
    <x v="2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x v="30"/>
    <x v="2010"/>
    <x v="2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x v="30"/>
    <x v="2011"/>
    <x v="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x v="30"/>
    <x v="2012"/>
    <x v="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x v="30"/>
    <x v="2013"/>
    <x v="2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x v="30"/>
    <x v="2014"/>
    <x v="4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x v="30"/>
    <x v="2015"/>
    <x v="6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x v="30"/>
    <x v="2016"/>
    <x v="4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x v="30"/>
    <x v="2017"/>
    <x v="5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x v="30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x v="30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x v="3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x v="30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x v="30"/>
    <x v="2022"/>
    <x v="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x v="30"/>
    <x v="2023"/>
    <x v="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x v="3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x v="30"/>
    <x v="2025"/>
    <x v="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x v="3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x v="30"/>
    <x v="2027"/>
    <x v="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x v="30"/>
    <x v="2028"/>
    <x v="7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x v="30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x v="30"/>
    <x v="2030"/>
    <x v="5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x v="30"/>
    <x v="2031"/>
    <x v="3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x v="30"/>
    <x v="2032"/>
    <x v="2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x v="30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x v="30"/>
    <x v="2034"/>
    <x v="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x v="30"/>
    <x v="2035"/>
    <x v="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x v="30"/>
    <x v="2036"/>
    <x v="3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x v="30"/>
    <x v="2037"/>
    <x v="4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x v="30"/>
    <x v="2038"/>
    <x v="4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x v="30"/>
    <x v="2039"/>
    <x v="2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x v="30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x v="30"/>
    <x v="2041"/>
    <x v="2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x v="30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x v="30"/>
    <x v="2043"/>
    <x v="2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x v="30"/>
    <x v="2044"/>
    <x v="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x v="30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x v="30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x v="3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x v="30"/>
    <x v="2048"/>
    <x v="4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x v="3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x v="30"/>
    <x v="2050"/>
    <x v="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x v="30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x v="30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x v="30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x v="30"/>
    <x v="2054"/>
    <x v="3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x v="3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x v="30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x v="30"/>
    <x v="2057"/>
    <x v="2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x v="3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x v="3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x v="3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x v="30"/>
    <x v="2061"/>
    <x v="2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x v="30"/>
    <x v="2062"/>
    <x v="2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x v="30"/>
    <x v="2063"/>
    <x v="2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x v="3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x v="30"/>
    <x v="2065"/>
    <x v="4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x v="30"/>
    <x v="2066"/>
    <x v="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x v="30"/>
    <x v="2067"/>
    <x v="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x v="30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x v="30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x v="30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x v="30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x v="30"/>
    <x v="2072"/>
    <x v="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x v="30"/>
    <x v="2073"/>
    <x v="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x v="30"/>
    <x v="2074"/>
    <x v="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x v="30"/>
    <x v="2075"/>
    <x v="4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x v="30"/>
    <x v="2076"/>
    <x v="3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x v="30"/>
    <x v="2077"/>
    <x v="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x v="30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x v="30"/>
    <x v="2079"/>
    <x v="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x v="30"/>
    <x v="2080"/>
    <x v="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x v="14"/>
    <x v="2081"/>
    <x v="5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x v="14"/>
    <x v="2082"/>
    <x v="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x v="14"/>
    <x v="2083"/>
    <x v="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x v="14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x v="14"/>
    <x v="2085"/>
    <x v="5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x v="14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x v="14"/>
    <x v="2087"/>
    <x v="6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x v="14"/>
    <x v="2088"/>
    <x v="7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x v="14"/>
    <x v="2089"/>
    <x v="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x v="14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x v="14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x v="14"/>
    <x v="2092"/>
    <x v="6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x v="14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x v="14"/>
    <x v="2094"/>
    <x v="5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x v="14"/>
    <x v="2095"/>
    <x v="6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x v="14"/>
    <x v="2096"/>
    <x v="5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x v="14"/>
    <x v="2097"/>
    <x v="6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x v="14"/>
    <x v="2098"/>
    <x v="5"/>
  </r>
  <r>
    <n v="2099"/>
    <s v="Roosevelt Died."/>
    <s v="Our tour van died, we need help!"/>
    <x v="9"/>
    <n v="3971"/>
    <x v="0"/>
    <s v="US"/>
    <s v="USD"/>
    <n v="1435808400"/>
    <n v="1434650084"/>
    <b v="0"/>
    <n v="63"/>
    <b v="1"/>
    <x v="14"/>
    <x v="2099"/>
    <x v="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x v="14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x v="14"/>
    <x v="2101"/>
    <x v="6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x v="14"/>
    <x v="2102"/>
    <x v="6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x v="14"/>
    <x v="2103"/>
    <x v="5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x v="14"/>
    <x v="2104"/>
    <x v="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x v="14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x v="14"/>
    <x v="2106"/>
    <x v="5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x v="14"/>
    <x v="2107"/>
    <x v="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x v="14"/>
    <x v="2108"/>
    <x v="5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x v="14"/>
    <x v="2109"/>
    <x v="0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x v="14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x v="14"/>
    <x v="2111"/>
    <x v="6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x v="14"/>
    <x v="2112"/>
    <x v="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x v="14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x v="14"/>
    <x v="2114"/>
    <x v="7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x v="14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x v="14"/>
    <x v="2116"/>
    <x v="5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x v="14"/>
    <x v="2117"/>
    <x v="0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x v="14"/>
    <x v="2118"/>
    <x v="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x v="14"/>
    <x v="2119"/>
    <x v="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x v="14"/>
    <x v="2120"/>
    <x v="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x v="17"/>
    <x v="2121"/>
    <x v="2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x v="17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x v="17"/>
    <x v="2123"/>
    <x v="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x v="17"/>
    <x v="2124"/>
    <x v="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x v="17"/>
    <x v="2125"/>
    <x v="0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x v="17"/>
    <x v="2126"/>
    <x v="3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x v="17"/>
    <x v="2127"/>
    <x v="0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x v="17"/>
    <x v="2128"/>
    <x v="3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x v="17"/>
    <x v="2129"/>
    <x v="2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x v="17"/>
    <x v="2130"/>
    <x v="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x v="17"/>
    <x v="2131"/>
    <x v="0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x v="17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x v="17"/>
    <x v="2133"/>
    <x v="6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x v="17"/>
    <x v="2134"/>
    <x v="4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x v="17"/>
    <x v="2135"/>
    <x v="5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x v="17"/>
    <x v="2136"/>
    <x v="4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x v="17"/>
    <x v="2137"/>
    <x v="3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x v="17"/>
    <x v="2138"/>
    <x v="4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x v="17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x v="17"/>
    <x v="2140"/>
    <x v="5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x v="17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x v="17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x v="17"/>
    <x v="2143"/>
    <x v="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x v="17"/>
    <x v="2144"/>
    <x v="4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x v="17"/>
    <x v="2145"/>
    <x v="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x v="17"/>
    <x v="2146"/>
    <x v="2"/>
  </r>
  <r>
    <n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x v="17"/>
    <x v="2147"/>
    <x v="3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x v="17"/>
    <x v="2148"/>
    <x v="0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x v="17"/>
    <x v="2149"/>
    <x v="7"/>
  </r>
  <r>
    <n v="2150"/>
    <s v="The Unknown Door"/>
    <s v="A pixel styled open world detective game."/>
    <x v="63"/>
    <n v="405"/>
    <x v="2"/>
    <s v="NO"/>
    <s v="NOK"/>
    <n v="1468392599"/>
    <n v="1465800599"/>
    <b v="0"/>
    <n v="4"/>
    <b v="0"/>
    <x v="17"/>
    <x v="2150"/>
    <x v="2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x v="17"/>
    <x v="2151"/>
    <x v="2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x v="17"/>
    <x v="2152"/>
    <x v="3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x v="17"/>
    <x v="2153"/>
    <x v="3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x v="17"/>
    <x v="2154"/>
    <x v="3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x v="17"/>
    <x v="2155"/>
    <x v="2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x v="17"/>
    <x v="2156"/>
    <x v="4"/>
  </r>
  <r>
    <n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x v="17"/>
    <x v="2157"/>
    <x v="2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x v="1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x v="17"/>
    <x v="2159"/>
    <x v="6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x v="17"/>
    <x v="2160"/>
    <x v="5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x v="11"/>
    <x v="2161"/>
    <x v="0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x v="11"/>
    <x v="2162"/>
    <x v="3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x v="11"/>
    <x v="2163"/>
    <x v="0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x v="11"/>
    <x v="2164"/>
    <x v="2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x v="11"/>
    <x v="2165"/>
    <x v="2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x v="11"/>
    <x v="2166"/>
    <x v="3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x v="11"/>
    <x v="2167"/>
    <x v="5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x v="11"/>
    <x v="2168"/>
    <x v="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x v="11"/>
    <x v="2169"/>
    <x v="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x v="11"/>
    <x v="2170"/>
    <x v="0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x v="11"/>
    <x v="2171"/>
    <x v="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x v="11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x v="11"/>
    <x v="2173"/>
    <x v="4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x v="11"/>
    <x v="2174"/>
    <x v="2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x v="11"/>
    <x v="2175"/>
    <x v="2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x v="11"/>
    <x v="2176"/>
    <x v="0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x v="11"/>
    <x v="2177"/>
    <x v="2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x v="11"/>
    <x v="2178"/>
    <x v="2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x v="11"/>
    <x v="2179"/>
    <x v="0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x v="11"/>
    <x v="2180"/>
    <x v="0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x v="32"/>
    <x v="2181"/>
    <x v="1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x v="32"/>
    <x v="2182"/>
    <x v="3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x v="32"/>
    <x v="2183"/>
    <x v="1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x v="32"/>
    <x v="2184"/>
    <x v="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x v="32"/>
    <x v="2185"/>
    <x v="4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x v="32"/>
    <x v="2186"/>
    <x v="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x v="32"/>
    <x v="2187"/>
    <x v="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x v="32"/>
    <x v="2188"/>
    <x v="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x v="32"/>
    <x v="2189"/>
    <x v="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x v="32"/>
    <x v="2190"/>
    <x v="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x v="32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x v="32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x v="32"/>
    <x v="2193"/>
    <x v="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x v="32"/>
    <x v="2194"/>
    <x v="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x v="32"/>
    <x v="2195"/>
    <x v="0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x v="32"/>
    <x v="2196"/>
    <x v="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x v="32"/>
    <x v="2197"/>
    <x v="0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x v="32"/>
    <x v="2198"/>
    <x v="0"/>
  </r>
  <r>
    <n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x v="32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x v="32"/>
    <x v="2200"/>
    <x v="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x v="15"/>
    <x v="2201"/>
    <x v="4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x v="15"/>
    <x v="2202"/>
    <x v="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x v="15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x v="15"/>
    <x v="2204"/>
    <x v="4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x v="15"/>
    <x v="2205"/>
    <x v="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x v="15"/>
    <x v="2206"/>
    <x v="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x v="15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x v="15"/>
    <x v="2208"/>
    <x v="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x v="15"/>
    <x v="2209"/>
    <x v="3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x v="15"/>
    <x v="2210"/>
    <x v="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x v="15"/>
    <x v="2211"/>
    <x v="3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x v="15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x v="15"/>
    <x v="2213"/>
    <x v="0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x v="15"/>
    <x v="2214"/>
    <x v="3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x v="15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x v="1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x v="15"/>
    <x v="2217"/>
    <x v="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x v="15"/>
    <x v="2218"/>
    <x v="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x v="15"/>
    <x v="2219"/>
    <x v="0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x v="15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x v="32"/>
    <x v="2221"/>
    <x v="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x v="32"/>
    <x v="2222"/>
    <x v="6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x v="32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x v="32"/>
    <x v="2224"/>
    <x v="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x v="32"/>
    <x v="2225"/>
    <x v="3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x v="32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x v="32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x v="32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x v="32"/>
    <x v="2229"/>
    <x v="4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x v="32"/>
    <x v="2230"/>
    <x v="3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x v="32"/>
    <x v="2231"/>
    <x v="4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x v="32"/>
    <x v="2232"/>
    <x v="3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x v="32"/>
    <x v="2233"/>
    <x v="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x v="32"/>
    <x v="2234"/>
    <x v="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x v="32"/>
    <x v="2235"/>
    <x v="0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x v="32"/>
    <x v="2236"/>
    <x v="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x v="32"/>
    <x v="2237"/>
    <x v="3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x v="32"/>
    <x v="2238"/>
    <x v="1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x v="32"/>
    <x v="2239"/>
    <x v="4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x v="32"/>
    <x v="2240"/>
    <x v="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x v="32"/>
    <x v="2241"/>
    <x v="1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x v="32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x v="32"/>
    <x v="2243"/>
    <x v="1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x v="32"/>
    <x v="2244"/>
    <x v="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x v="32"/>
    <x v="2245"/>
    <x v="3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x v="32"/>
    <x v="2246"/>
    <x v="0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x v="32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x v="32"/>
    <x v="2248"/>
    <x v="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x v="32"/>
    <x v="2249"/>
    <x v="4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x v="32"/>
    <x v="2250"/>
    <x v="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x v="32"/>
    <x v="2251"/>
    <x v="3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x v="32"/>
    <x v="2252"/>
    <x v="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x v="32"/>
    <x v="2253"/>
    <x v="0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x v="32"/>
    <x v="2254"/>
    <x v="1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x v="32"/>
    <x v="2255"/>
    <x v="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x v="32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x v="32"/>
    <x v="2257"/>
    <x v="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x v="32"/>
    <x v="2258"/>
    <x v="0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x v="32"/>
    <x v="2259"/>
    <x v="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x v="32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x v="32"/>
    <x v="2261"/>
    <x v="1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x v="32"/>
    <x v="2262"/>
    <x v="3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x v="32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x v="32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x v="32"/>
    <x v="2265"/>
    <x v="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x v="32"/>
    <x v="2266"/>
    <x v="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x v="32"/>
    <x v="2267"/>
    <x v="3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x v="32"/>
    <x v="2268"/>
    <x v="1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x v="32"/>
    <x v="2269"/>
    <x v="1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x v="32"/>
    <x v="2270"/>
    <x v="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x v="32"/>
    <x v="2271"/>
    <x v="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x v="32"/>
    <x v="2272"/>
    <x v="0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x v="3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x v="32"/>
    <x v="2274"/>
    <x v="3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x v="32"/>
    <x v="2275"/>
    <x v="3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x v="32"/>
    <x v="2276"/>
    <x v="4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x v="32"/>
    <x v="2277"/>
    <x v="5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x v="32"/>
    <x v="2278"/>
    <x v="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x v="32"/>
    <x v="2279"/>
    <x v="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x v="32"/>
    <x v="2280"/>
    <x v="0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x v="11"/>
    <x v="2281"/>
    <x v="6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x v="11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x v="11"/>
    <x v="2283"/>
    <x v="5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x v="11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x v="11"/>
    <x v="2285"/>
    <x v="5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x v="11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x v="11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x v="11"/>
    <x v="2288"/>
    <x v="5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x v="11"/>
    <x v="2289"/>
    <x v="4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x v="11"/>
    <x v="2290"/>
    <x v="8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x v="11"/>
    <x v="2291"/>
    <x v="5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x v="11"/>
    <x v="2292"/>
    <x v="5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x v="11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x v="11"/>
    <x v="2294"/>
    <x v="5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x v="11"/>
    <x v="2295"/>
    <x v="5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x v="11"/>
    <x v="2296"/>
    <x v="5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x v="11"/>
    <x v="2297"/>
    <x v="5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x v="11"/>
    <x v="2298"/>
    <x v="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x v="11"/>
    <x v="2299"/>
    <x v="6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x v="11"/>
    <x v="2300"/>
    <x v="5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x v="14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x v="14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x v="14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x v="14"/>
    <x v="2304"/>
    <x v="7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x v="14"/>
    <x v="2305"/>
    <x v="3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x v="14"/>
    <x v="2306"/>
    <x v="5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x v="14"/>
    <x v="2307"/>
    <x v="5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x v="14"/>
    <x v="2308"/>
    <x v="3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x v="14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x v="14"/>
    <x v="2310"/>
    <x v="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x v="14"/>
    <x v="2311"/>
    <x v="3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x v="14"/>
    <x v="2312"/>
    <x v="3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x v="14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x v="14"/>
    <x v="2314"/>
    <x v="5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x v="14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x v="14"/>
    <x v="2316"/>
    <x v="8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x v="14"/>
    <x v="2317"/>
    <x v="7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x v="14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x v="14"/>
    <x v="2319"/>
    <x v="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x v="14"/>
    <x v="2320"/>
    <x v="3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x v="33"/>
    <x v="2321"/>
    <x v="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x v="33"/>
    <x v="2322"/>
    <x v="1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x v="33"/>
    <x v="2323"/>
    <x v="1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x v="33"/>
    <x v="2324"/>
    <x v="1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x v="33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x v="33"/>
    <x v="2326"/>
    <x v="1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x v="33"/>
    <x v="2327"/>
    <x v="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x v="33"/>
    <x v="2328"/>
    <x v="0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x v="33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x v="33"/>
    <x v="2330"/>
    <x v="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x v="33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x v="33"/>
    <x v="2332"/>
    <x v="0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x v="33"/>
    <x v="2333"/>
    <x v="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x v="33"/>
    <x v="2334"/>
    <x v="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x v="33"/>
    <x v="2335"/>
    <x v="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x v="33"/>
    <x v="2336"/>
    <x v="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x v="3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x v="33"/>
    <x v="2338"/>
    <x v="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x v="33"/>
    <x v="2339"/>
    <x v="2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x v="33"/>
    <x v="2340"/>
    <x v="2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x v="7"/>
    <x v="2341"/>
    <x v="0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x v="7"/>
    <x v="2342"/>
    <x v="3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x v="7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x v="7"/>
    <x v="2344"/>
    <x v="2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x v="7"/>
    <x v="2345"/>
    <x v="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x v="7"/>
    <x v="2346"/>
    <x v="2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x v="7"/>
    <x v="2347"/>
    <x v="2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x v="7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x v="7"/>
    <x v="2349"/>
    <x v="0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x v="7"/>
    <x v="2350"/>
    <x v="2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x v="7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x v="7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x v="7"/>
    <x v="2353"/>
    <x v="0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x v="7"/>
    <x v="2354"/>
    <x v="3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x v="7"/>
    <x v="2355"/>
    <x v="0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x v="7"/>
    <x v="2356"/>
    <x v="0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x v="7"/>
    <x v="2357"/>
    <x v="0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x v="7"/>
    <x v="2358"/>
    <x v="3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x v="7"/>
    <x v="2359"/>
    <x v="0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x v="7"/>
    <x v="2360"/>
    <x v="2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x v="7"/>
    <x v="2361"/>
    <x v="2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x v="7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x v="7"/>
    <x v="2363"/>
    <x v="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x v="7"/>
    <x v="2364"/>
    <x v="0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x v="7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x v="7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x v="7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x v="7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x v="7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x v="7"/>
    <x v="2370"/>
    <x v="3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x v="7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x v="7"/>
    <x v="2372"/>
    <x v="0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x v="7"/>
    <x v="2373"/>
    <x v="0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x v="7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x v="7"/>
    <x v="2375"/>
    <x v="2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x v="7"/>
    <x v="2376"/>
    <x v="0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x v="7"/>
    <x v="2377"/>
    <x v="2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x v="7"/>
    <x v="2378"/>
    <x v="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x v="7"/>
    <x v="2379"/>
    <x v="0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x v="7"/>
    <x v="2380"/>
    <x v="0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x v="7"/>
    <x v="2381"/>
    <x v="0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x v="7"/>
    <x v="2382"/>
    <x v="0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x v="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x v="7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x v="7"/>
    <x v="2385"/>
    <x v="0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x v="7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x v="7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x v="7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x v="7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x v="7"/>
    <x v="2390"/>
    <x v="3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x v="7"/>
    <x v="2391"/>
    <x v="0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x v="7"/>
    <x v="2392"/>
    <x v="0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x v="7"/>
    <x v="2393"/>
    <x v="0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x v="7"/>
    <x v="2394"/>
    <x v="0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x v="7"/>
    <x v="2395"/>
    <x v="2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x v="7"/>
    <x v="2396"/>
    <x v="0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x v="7"/>
    <x v="2397"/>
    <x v="3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x v="7"/>
    <x v="2398"/>
    <x v="0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x v="7"/>
    <x v="2399"/>
    <x v="3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x v="7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x v="19"/>
    <x v="2401"/>
    <x v="2"/>
  </r>
  <r>
    <n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x v="19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x v="19"/>
    <x v="2403"/>
    <x v="2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x v="19"/>
    <x v="2404"/>
    <x v="0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x v="19"/>
    <x v="2405"/>
    <x v="2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x v="19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x v="19"/>
    <x v="2407"/>
    <x v="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x v="19"/>
    <x v="2408"/>
    <x v="3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x v="19"/>
    <x v="2409"/>
    <x v="0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x v="19"/>
    <x v="2410"/>
    <x v="0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x v="19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x v="19"/>
    <x v="2412"/>
    <x v="2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x v="19"/>
    <x v="2413"/>
    <x v="3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x v="19"/>
    <x v="2414"/>
    <x v="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x v="19"/>
    <x v="2415"/>
    <x v="2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x v="19"/>
    <x v="2416"/>
    <x v="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x v="19"/>
    <x v="2417"/>
    <x v="3"/>
  </r>
  <r>
    <n v="2418"/>
    <s v="Mexican food truck"/>
    <s v="I want to start my food truck business."/>
    <x v="31"/>
    <n v="5"/>
    <x v="2"/>
    <s v="US"/>
    <s v="USD"/>
    <n v="1427225644"/>
    <n v="1422045244"/>
    <b v="0"/>
    <n v="5"/>
    <b v="0"/>
    <x v="19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x v="19"/>
    <x v="2419"/>
    <x v="3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x v="19"/>
    <x v="2420"/>
    <x v="3"/>
  </r>
  <r>
    <n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x v="19"/>
    <x v="2421"/>
    <x v="0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x v="19"/>
    <x v="2422"/>
    <x v="0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x v="19"/>
    <x v="2423"/>
    <x v="3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x v="19"/>
    <x v="2424"/>
    <x v="3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x v="19"/>
    <x v="2425"/>
    <x v="2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x v="19"/>
    <x v="2426"/>
    <x v="0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x v="19"/>
    <x v="2427"/>
    <x v="2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x v="19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x v="19"/>
    <x v="2429"/>
    <x v="2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x v="19"/>
    <x v="2430"/>
    <x v="2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x v="19"/>
    <x v="2431"/>
    <x v="2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x v="19"/>
    <x v="2432"/>
    <x v="0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x v="19"/>
    <x v="2433"/>
    <x v="2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x v="19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x v="19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x v="19"/>
    <x v="2436"/>
    <x v="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x v="19"/>
    <x v="2437"/>
    <x v="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x v="19"/>
    <x v="2438"/>
    <x v="0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x v="19"/>
    <x v="2439"/>
    <x v="0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x v="19"/>
    <x v="2440"/>
    <x v="2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x v="33"/>
    <x v="2441"/>
    <x v="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x v="33"/>
    <x v="2442"/>
    <x v="0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x v="33"/>
    <x v="2443"/>
    <x v="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x v="33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x v="3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x v="33"/>
    <x v="2446"/>
    <x v="2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x v="33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x v="33"/>
    <x v="2448"/>
    <x v="2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x v="33"/>
    <x v="2449"/>
    <x v="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x v="33"/>
    <x v="2450"/>
    <x v="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x v="33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x v="33"/>
    <x v="2452"/>
    <x v="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x v="33"/>
    <x v="2453"/>
    <x v="1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x v="33"/>
    <x v="2454"/>
    <x v="1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x v="33"/>
    <x v="2455"/>
    <x v="2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x v="33"/>
    <x v="2456"/>
    <x v="1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x v="33"/>
    <x v="2457"/>
    <x v="2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x v="33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x v="33"/>
    <x v="2459"/>
    <x v="2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x v="33"/>
    <x v="2460"/>
    <x v="2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x v="14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x v="14"/>
    <x v="2462"/>
    <x v="5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x v="14"/>
    <x v="2463"/>
    <x v="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x v="14"/>
    <x v="2464"/>
    <x v="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x v="14"/>
    <x v="2465"/>
    <x v="5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x v="14"/>
    <x v="2466"/>
    <x v="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x v="14"/>
    <x v="2467"/>
    <x v="5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x v="14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x v="14"/>
    <x v="2469"/>
    <x v="6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x v="14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x v="14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x v="14"/>
    <x v="2472"/>
    <x v="7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x v="14"/>
    <x v="2473"/>
    <x v="5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x v="14"/>
    <x v="2474"/>
    <x v="7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x v="14"/>
    <x v="2475"/>
    <x v="7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x v="14"/>
    <x v="2476"/>
    <x v="3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x v="14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x v="14"/>
    <x v="2478"/>
    <x v="5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x v="14"/>
    <x v="2479"/>
    <x v="5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x v="14"/>
    <x v="2480"/>
    <x v="0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x v="14"/>
    <x v="2481"/>
    <x v="5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x v="14"/>
    <x v="2482"/>
    <x v="6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x v="14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x v="14"/>
    <x v="2484"/>
    <x v="6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x v="14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x v="14"/>
    <x v="2486"/>
    <x v="5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x v="14"/>
    <x v="2487"/>
    <x v="5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x v="14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x v="14"/>
    <x v="2489"/>
    <x v="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x v="14"/>
    <x v="2490"/>
    <x v="5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x v="14"/>
    <x v="2491"/>
    <x v="7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x v="14"/>
    <x v="2492"/>
    <x v="5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x v="14"/>
    <x v="2493"/>
    <x v="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x v="1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x v="14"/>
    <x v="2495"/>
    <x v="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x v="14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x v="14"/>
    <x v="2497"/>
    <x v="6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x v="14"/>
    <x v="2498"/>
    <x v="0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x v="14"/>
    <x v="2499"/>
    <x v="5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x v="14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x v="34"/>
    <x v="2501"/>
    <x v="0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x v="34"/>
    <x v="2502"/>
    <x v="3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x v="34"/>
    <x v="2503"/>
    <x v="2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x v="34"/>
    <x v="2504"/>
    <x v="3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x v="34"/>
    <x v="2505"/>
    <x v="0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x v="34"/>
    <x v="2506"/>
    <x v="0"/>
  </r>
  <r>
    <n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x v="34"/>
    <x v="2507"/>
    <x v="0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x v="34"/>
    <x v="2508"/>
    <x v="3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x v="34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x v="34"/>
    <x v="2510"/>
    <x v="0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x v="34"/>
    <x v="2511"/>
    <x v="2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x v="34"/>
    <x v="2512"/>
    <x v="3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x v="34"/>
    <x v="2513"/>
    <x v="2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x v="34"/>
    <x v="2514"/>
    <x v="3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x v="34"/>
    <x v="2515"/>
    <x v="0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x v="34"/>
    <x v="2516"/>
    <x v="3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x v="34"/>
    <x v="2517"/>
    <x v="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x v="34"/>
    <x v="2518"/>
    <x v="3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x v="34"/>
    <x v="2519"/>
    <x v="3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x v="34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x v="35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x v="35"/>
    <x v="2522"/>
    <x v="2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x v="35"/>
    <x v="2523"/>
    <x v="3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x v="35"/>
    <x v="2524"/>
    <x v="3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x v="35"/>
    <x v="2525"/>
    <x v="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x v="35"/>
    <x v="2526"/>
    <x v="3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x v="35"/>
    <x v="2527"/>
    <x v="4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x v="35"/>
    <x v="2528"/>
    <x v="0"/>
  </r>
  <r>
    <n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x v="3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x v="35"/>
    <x v="2530"/>
    <x v="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x v="35"/>
    <x v="2531"/>
    <x v="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x v="35"/>
    <x v="2532"/>
    <x v="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x v="35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x v="35"/>
    <x v="2534"/>
    <x v="8"/>
  </r>
  <r>
    <n v="2535"/>
    <s v="Mark Hayes Requiem Recording"/>
    <s v="Mark Hayes: Requiem Recording"/>
    <x v="22"/>
    <n v="20755"/>
    <x v="0"/>
    <s v="US"/>
    <s v="USD"/>
    <n v="1417463945"/>
    <n v="1414781945"/>
    <b v="0"/>
    <n v="78"/>
    <b v="1"/>
    <x v="35"/>
    <x v="2535"/>
    <x v="3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x v="35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x v="35"/>
    <x v="2537"/>
    <x v="6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x v="35"/>
    <x v="2538"/>
    <x v="4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x v="35"/>
    <x v="2539"/>
    <x v="3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x v="35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x v="35"/>
    <x v="2541"/>
    <x v="4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x v="35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x v="35"/>
    <x v="2543"/>
    <x v="7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x v="35"/>
    <x v="2544"/>
    <x v="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x v="35"/>
    <x v="2545"/>
    <x v="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x v="35"/>
    <x v="2546"/>
    <x v="4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x v="35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x v="35"/>
    <x v="2548"/>
    <x v="2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x v="35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x v="35"/>
    <x v="2550"/>
    <x v="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x v="35"/>
    <x v="2551"/>
    <x v="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x v="35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x v="35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x v="35"/>
    <x v="2554"/>
    <x v="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x v="35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x v="35"/>
    <x v="2556"/>
    <x v="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x v="35"/>
    <x v="2557"/>
    <x v="3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x v="35"/>
    <x v="2558"/>
    <x v="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x v="35"/>
    <x v="2559"/>
    <x v="6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x v="35"/>
    <x v="2560"/>
    <x v="0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x v="1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x v="19"/>
    <x v="2562"/>
    <x v="2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x v="19"/>
    <x v="2563"/>
    <x v="0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x v="19"/>
    <x v="2564"/>
    <x v="3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x v="19"/>
    <x v="2565"/>
    <x v="2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x v="19"/>
    <x v="2566"/>
    <x v="3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x v="19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x v="19"/>
    <x v="2568"/>
    <x v="2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x v="19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x v="19"/>
    <x v="2570"/>
    <x v="1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x v="19"/>
    <x v="2571"/>
    <x v="2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x v="19"/>
    <x v="2572"/>
    <x v="0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x v="1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x v="19"/>
    <x v="2574"/>
    <x v="2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x v="19"/>
    <x v="2575"/>
    <x v="3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x v="19"/>
    <x v="2576"/>
    <x v="0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x v="19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x v="19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x v="19"/>
    <x v="2579"/>
    <x v="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x v="19"/>
    <x v="2580"/>
    <x v="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x v="19"/>
    <x v="2581"/>
    <x v="0"/>
  </r>
  <r>
    <n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x v="19"/>
    <x v="2582"/>
    <x v="2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x v="19"/>
    <x v="2583"/>
    <x v="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x v="19"/>
    <x v="2584"/>
    <x v="0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x v="19"/>
    <x v="2585"/>
    <x v="3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x v="19"/>
    <x v="2586"/>
    <x v="0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x v="19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x v="19"/>
    <x v="2588"/>
    <x v="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x v="19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x v="19"/>
    <x v="2590"/>
    <x v="2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x v="19"/>
    <x v="2591"/>
    <x v="2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x v="19"/>
    <x v="2592"/>
    <x v="3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x v="19"/>
    <x v="2593"/>
    <x v="0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x v="19"/>
    <x v="2594"/>
    <x v="3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x v="19"/>
    <x v="2595"/>
    <x v="1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x v="1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x v="19"/>
    <x v="2597"/>
    <x v="2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x v="19"/>
    <x v="2598"/>
    <x v="0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x v="19"/>
    <x v="2599"/>
    <x v="3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x v="19"/>
    <x v="2600"/>
    <x v="2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x v="36"/>
    <x v="2601"/>
    <x v="5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x v="36"/>
    <x v="2602"/>
    <x v="3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x v="36"/>
    <x v="2603"/>
    <x v="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x v="36"/>
    <x v="2604"/>
    <x v="5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x v="36"/>
    <x v="2605"/>
    <x v="2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x v="36"/>
    <x v="2606"/>
    <x v="3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x v="36"/>
    <x v="2607"/>
    <x v="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x v="36"/>
    <x v="2608"/>
    <x v="1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x v="36"/>
    <x v="2609"/>
    <x v="5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x v="36"/>
    <x v="2610"/>
    <x v="2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x v="36"/>
    <x v="2611"/>
    <x v="2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x v="36"/>
    <x v="2612"/>
    <x v="3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x v="36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x v="36"/>
    <x v="2614"/>
    <x v="3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x v="36"/>
    <x v="2615"/>
    <x v="2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x v="36"/>
    <x v="2616"/>
    <x v="0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x v="36"/>
    <x v="2617"/>
    <x v="3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x v="36"/>
    <x v="2618"/>
    <x v="0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x v="36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x v="36"/>
    <x v="2620"/>
    <x v="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x v="3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x v="36"/>
    <x v="2622"/>
    <x v="2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x v="3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x v="36"/>
    <x v="2624"/>
    <x v="5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x v="36"/>
    <x v="2625"/>
    <x v="2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x v="36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x v="36"/>
    <x v="2627"/>
    <x v="0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x v="36"/>
    <x v="2628"/>
    <x v="3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x v="36"/>
    <x v="2629"/>
    <x v="0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x v="36"/>
    <x v="2630"/>
    <x v="2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x v="36"/>
    <x v="2631"/>
    <x v="0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x v="36"/>
    <x v="2632"/>
    <x v="2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x v="36"/>
    <x v="2633"/>
    <x v="3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x v="36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x v="36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x v="36"/>
    <x v="2636"/>
    <x v="2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x v="36"/>
    <x v="2637"/>
    <x v="2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x v="36"/>
    <x v="2638"/>
    <x v="3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x v="36"/>
    <x v="2639"/>
    <x v="0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x v="36"/>
    <x v="2640"/>
    <x v="0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x v="36"/>
    <x v="2641"/>
    <x v="3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x v="36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x v="36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x v="36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x v="36"/>
    <x v="2645"/>
    <x v="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x v="36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x v="36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x v="36"/>
    <x v="2648"/>
    <x v="2"/>
  </r>
  <r>
    <n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x v="36"/>
    <x v="2649"/>
    <x v="0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x v="36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x v="36"/>
    <x v="2651"/>
    <x v="0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x v="36"/>
    <x v="2652"/>
    <x v="3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x v="36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x v="36"/>
    <x v="2654"/>
    <x v="0"/>
  </r>
  <r>
    <n v="2655"/>
    <s v="Balloons (Canceled)"/>
    <s v="Thank you for your support!"/>
    <x v="36"/>
    <n v="3155"/>
    <x v="1"/>
    <s v="US"/>
    <s v="USD"/>
    <n v="1455048000"/>
    <n v="1452631647"/>
    <b v="0"/>
    <n v="43"/>
    <b v="0"/>
    <x v="36"/>
    <x v="2655"/>
    <x v="2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x v="36"/>
    <x v="2656"/>
    <x v="1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x v="36"/>
    <x v="2657"/>
    <x v="2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x v="36"/>
    <x v="2658"/>
    <x v="2"/>
  </r>
  <r>
    <n v="2659"/>
    <s v="test (Canceled)"/>
    <s v="test"/>
    <x v="197"/>
    <n v="1333"/>
    <x v="1"/>
    <s v="US"/>
    <s v="USD"/>
    <n v="1429321210"/>
    <n v="1426729210"/>
    <b v="0"/>
    <n v="10"/>
    <b v="0"/>
    <x v="36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x v="36"/>
    <x v="2660"/>
    <x v="0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x v="37"/>
    <x v="2661"/>
    <x v="4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x v="37"/>
    <x v="2662"/>
    <x v="0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x v="37"/>
    <x v="2663"/>
    <x v="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x v="37"/>
    <x v="2664"/>
    <x v="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x v="37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x v="37"/>
    <x v="2666"/>
    <x v="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x v="37"/>
    <x v="2667"/>
    <x v="2"/>
  </r>
  <r>
    <n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x v="37"/>
    <x v="2668"/>
    <x v="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x v="37"/>
    <x v="2669"/>
    <x v="0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x v="37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x v="37"/>
    <x v="2671"/>
    <x v="3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x v="37"/>
    <x v="2672"/>
    <x v="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x v="37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x v="37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x v="37"/>
    <x v="2675"/>
    <x v="3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x v="37"/>
    <x v="2676"/>
    <x v="2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x v="37"/>
    <x v="2677"/>
    <x v="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x v="37"/>
    <x v="2678"/>
    <x v="0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x v="37"/>
    <x v="2679"/>
    <x v="0"/>
  </r>
  <r>
    <n v="2680"/>
    <s v="iHeart Pillow"/>
    <s v="iHeartPillow, Connecting loved ones"/>
    <x v="261"/>
    <n v="276"/>
    <x v="2"/>
    <s v="ES"/>
    <s v="EUR"/>
    <n v="1459915491"/>
    <n v="1457327091"/>
    <b v="0"/>
    <n v="4"/>
    <b v="0"/>
    <x v="37"/>
    <x v="2680"/>
    <x v="2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x v="19"/>
    <x v="2681"/>
    <x v="3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x v="19"/>
    <x v="2682"/>
    <x v="3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x v="19"/>
    <x v="2683"/>
    <x v="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x v="19"/>
    <x v="2684"/>
    <x v="3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x v="19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x v="19"/>
    <x v="2686"/>
    <x v="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x v="19"/>
    <x v="2687"/>
    <x v="0"/>
  </r>
  <r>
    <n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x v="19"/>
    <x v="2688"/>
    <x v="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x v="19"/>
    <x v="2689"/>
    <x v="2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x v="19"/>
    <x v="2690"/>
    <x v="0"/>
  </r>
  <r>
    <n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x v="19"/>
    <x v="2691"/>
    <x v="0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x v="19"/>
    <x v="2692"/>
    <x v="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x v="19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x v="19"/>
    <x v="2694"/>
    <x v="3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x v="19"/>
    <x v="2695"/>
    <x v="0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x v="19"/>
    <x v="2696"/>
    <x v="3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x v="19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x v="19"/>
    <x v="2698"/>
    <x v="3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x v="19"/>
    <x v="2699"/>
    <x v="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x v="19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x v="38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x v="38"/>
    <x v="2702"/>
    <x v="1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x v="38"/>
    <x v="2703"/>
    <x v="1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x v="38"/>
    <x v="2704"/>
    <x v="1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x v="38"/>
    <x v="2705"/>
    <x v="1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x v="38"/>
    <x v="2706"/>
    <x v="3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x v="38"/>
    <x v="2707"/>
    <x v="4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x v="38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x v="38"/>
    <x v="2709"/>
    <x v="2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x v="38"/>
    <x v="2710"/>
    <x v="3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x v="38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x v="38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x v="38"/>
    <x v="2713"/>
    <x v="0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x v="38"/>
    <x v="2714"/>
    <x v="2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x v="3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x v="38"/>
    <x v="2716"/>
    <x v="0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x v="38"/>
    <x v="2717"/>
    <x v="3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x v="38"/>
    <x v="2718"/>
    <x v="2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x v="38"/>
    <x v="2719"/>
    <x v="2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x v="38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x v="3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x v="30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x v="30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x v="30"/>
    <x v="2724"/>
    <x v="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x v="30"/>
    <x v="2725"/>
    <x v="1"/>
  </r>
  <r>
    <n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x v="30"/>
    <x v="2726"/>
    <x v="2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x v="30"/>
    <x v="2727"/>
    <x v="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x v="30"/>
    <x v="2728"/>
    <x v="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x v="30"/>
    <x v="2729"/>
    <x v="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x v="30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x v="3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x v="3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x v="30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x v="3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x v="3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x v="30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x v="3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x v="30"/>
    <x v="2738"/>
    <x v="2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x v="30"/>
    <x v="2739"/>
    <x v="3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x v="30"/>
    <x v="2740"/>
    <x v="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x v="39"/>
    <x v="2741"/>
    <x v="3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x v="39"/>
    <x v="2742"/>
    <x v="5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x v="39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x v="39"/>
    <x v="2744"/>
    <x v="5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x v="39"/>
    <x v="2745"/>
    <x v="5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x v="39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x v="39"/>
    <x v="2747"/>
    <x v="5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x v="39"/>
    <x v="2748"/>
    <x v="2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x v="39"/>
    <x v="2749"/>
    <x v="0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x v="39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x v="39"/>
    <x v="2751"/>
    <x v="3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x v="39"/>
    <x v="2752"/>
    <x v="6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x v="39"/>
    <x v="2753"/>
    <x v="5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x v="39"/>
    <x v="2754"/>
    <x v="3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x v="39"/>
    <x v="2755"/>
    <x v="0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x v="39"/>
    <x v="2756"/>
    <x v="4"/>
  </r>
  <r>
    <n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x v="39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x v="39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x v="39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x v="39"/>
    <x v="2760"/>
    <x v="4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x v="39"/>
    <x v="2761"/>
    <x v="5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x v="39"/>
    <x v="2762"/>
    <x v="5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x v="39"/>
    <x v="2763"/>
    <x v="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x v="39"/>
    <x v="2764"/>
    <x v="5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x v="39"/>
    <x v="2765"/>
    <x v="5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x v="39"/>
    <x v="2766"/>
    <x v="6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x v="39"/>
    <x v="2767"/>
    <x v="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x v="39"/>
    <x v="2768"/>
    <x v="5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x v="39"/>
    <x v="2769"/>
    <x v="3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x v="39"/>
    <x v="2770"/>
    <x v="3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x v="39"/>
    <x v="2771"/>
    <x v="5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x v="39"/>
    <x v="2772"/>
    <x v="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x v="39"/>
    <x v="2773"/>
    <x v="2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x v="39"/>
    <x v="2774"/>
    <x v="4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x v="39"/>
    <x v="2775"/>
    <x v="6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x v="39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x v="39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x v="39"/>
    <x v="2778"/>
    <x v="3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x v="39"/>
    <x v="2779"/>
    <x v="0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x v="39"/>
    <x v="2780"/>
    <x v="1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x v="6"/>
    <x v="2781"/>
    <x v="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x v="6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x v="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x v="6"/>
    <x v="2784"/>
    <x v="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x v="6"/>
    <x v="2785"/>
    <x v="2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x v="6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x v="6"/>
    <x v="2787"/>
    <x v="3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x v="6"/>
    <x v="2788"/>
    <x v="2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x v="6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x v="6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x v="6"/>
    <x v="2791"/>
    <x v="2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x v="6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x v="6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x v="6"/>
    <x v="2794"/>
    <x v="2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x v="6"/>
    <x v="2795"/>
    <x v="3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x v="6"/>
    <x v="2796"/>
    <x v="3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x v="6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x v="6"/>
    <x v="2798"/>
    <x v="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x v="6"/>
    <x v="2799"/>
    <x v="2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x v="6"/>
    <x v="2800"/>
    <x v="3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x v="6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x v="6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x v="6"/>
    <x v="2803"/>
    <x v="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x v="6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x v="6"/>
    <x v="2805"/>
    <x v="0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x v="6"/>
    <x v="2806"/>
    <x v="0"/>
  </r>
  <r>
    <n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x v="6"/>
    <x v="2807"/>
    <x v="0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x v="6"/>
    <x v="2808"/>
    <x v="0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x v="6"/>
    <x v="2809"/>
    <x v="2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x v="6"/>
    <x v="2810"/>
    <x v="3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x v="6"/>
    <x v="2811"/>
    <x v="0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x v="6"/>
    <x v="2812"/>
    <x v="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x v="6"/>
    <x v="2813"/>
    <x v="2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x v="6"/>
    <x v="2814"/>
    <x v="0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x v="6"/>
    <x v="2815"/>
    <x v="2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x v="6"/>
    <x v="2816"/>
    <x v="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x v="6"/>
    <x v="2817"/>
    <x v="0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x v="6"/>
    <x v="2818"/>
    <x v="0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x v="6"/>
    <x v="2819"/>
    <x v="0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x v="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x v="6"/>
    <x v="2821"/>
    <x v="3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x v="6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x v="6"/>
    <x v="2823"/>
    <x v="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x v="6"/>
    <x v="2824"/>
    <x v="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x v="6"/>
    <x v="2825"/>
    <x v="0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x v="6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x v="6"/>
    <x v="2827"/>
    <x v="2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x v="6"/>
    <x v="2828"/>
    <x v="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x v="6"/>
    <x v="2829"/>
    <x v="2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x v="6"/>
    <x v="2830"/>
    <x v="3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x v="6"/>
    <x v="2831"/>
    <x v="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x v="6"/>
    <x v="2832"/>
    <x v="3"/>
  </r>
  <r>
    <n v="2833"/>
    <s v="Star Man Rocket Man"/>
    <s v="A new play about exploring outer space"/>
    <x v="200"/>
    <n v="2923"/>
    <x v="0"/>
    <s v="US"/>
    <s v="USD"/>
    <n v="1444528800"/>
    <n v="1442804633"/>
    <b v="0"/>
    <n v="35"/>
    <b v="1"/>
    <x v="6"/>
    <x v="2833"/>
    <x v="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x v="6"/>
    <x v="2834"/>
    <x v="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x v="6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x v="6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x v="6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x v="6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x v="6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x v="6"/>
    <x v="2840"/>
    <x v="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x v="6"/>
    <x v="2841"/>
    <x v="0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x v="6"/>
    <x v="2842"/>
    <x v="3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x v="6"/>
    <x v="2843"/>
    <x v="2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x v="6"/>
    <x v="2844"/>
    <x v="2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x v="6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x v="6"/>
    <x v="2846"/>
    <x v="0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x v="6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x v="6"/>
    <x v="2848"/>
    <x v="0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x v="6"/>
    <x v="2849"/>
    <x v="2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x v="6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x v="6"/>
    <x v="2851"/>
    <x v="2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x v="6"/>
    <x v="2852"/>
    <x v="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x v="6"/>
    <x v="2853"/>
    <x v="3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x v="6"/>
    <x v="2854"/>
    <x v="0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x v="6"/>
    <x v="2855"/>
    <x v="2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x v="6"/>
    <x v="2856"/>
    <x v="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x v="6"/>
    <x v="2857"/>
    <x v="2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x v="6"/>
    <x v="2858"/>
    <x v="3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x v="6"/>
    <x v="2859"/>
    <x v="0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x v="6"/>
    <x v="2860"/>
    <x v="2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x v="6"/>
    <x v="2861"/>
    <x v="0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x v="6"/>
    <x v="2862"/>
    <x v="3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x v="6"/>
    <x v="2863"/>
    <x v="3"/>
  </r>
  <r>
    <n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x v="6"/>
    <x v="2864"/>
    <x v="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x v="6"/>
    <x v="2865"/>
    <x v="3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x v="6"/>
    <x v="2866"/>
    <x v="2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x v="6"/>
    <x v="2867"/>
    <x v="2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x v="6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x v="6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x v="6"/>
    <x v="2870"/>
    <x v="3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x v="6"/>
    <x v="2871"/>
    <x v="3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x v="6"/>
    <x v="2872"/>
    <x v="0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x v="6"/>
    <x v="2873"/>
    <x v="3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x v="6"/>
    <x v="2874"/>
    <x v="2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x v="6"/>
    <x v="2875"/>
    <x v="2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x v="6"/>
    <x v="2876"/>
    <x v="0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x v="6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x v="6"/>
    <x v="2878"/>
    <x v="0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x v="6"/>
    <x v="2879"/>
    <x v="0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x v="6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x v="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x v="6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x v="6"/>
    <x v="2883"/>
    <x v="2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x v="6"/>
    <x v="2884"/>
    <x v="3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x v="6"/>
    <x v="2885"/>
    <x v="0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x v="6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x v="6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x v="6"/>
    <x v="2888"/>
    <x v="3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x v="6"/>
    <x v="2889"/>
    <x v="3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x v="6"/>
    <x v="2890"/>
    <x v="3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x v="6"/>
    <x v="2891"/>
    <x v="2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x v="6"/>
    <x v="2892"/>
    <x v="3"/>
  </r>
  <r>
    <n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x v="6"/>
    <x v="2893"/>
    <x v="3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x v="6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x v="6"/>
    <x v="2895"/>
    <x v="3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x v="6"/>
    <x v="2896"/>
    <x v="2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x v="6"/>
    <x v="2897"/>
    <x v="0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x v="6"/>
    <x v="2898"/>
    <x v="0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x v="6"/>
    <x v="2899"/>
    <x v="2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x v="6"/>
    <x v="2900"/>
    <x v="3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x v="6"/>
    <x v="2901"/>
    <x v="3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x v="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x v="6"/>
    <x v="2903"/>
    <x v="0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x v="6"/>
    <x v="2904"/>
    <x v="3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x v="6"/>
    <x v="2905"/>
    <x v="2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x v="6"/>
    <x v="2906"/>
    <x v="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x v="6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x v="6"/>
    <x v="2908"/>
    <x v="2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x v="6"/>
    <x v="2909"/>
    <x v="3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x v="6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x v="6"/>
    <x v="2911"/>
    <x v="0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x v="6"/>
    <x v="2912"/>
    <x v="0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x v="6"/>
    <x v="2913"/>
    <x v="3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x v="6"/>
    <x v="2914"/>
    <x v="0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x v="6"/>
    <x v="2915"/>
    <x v="2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x v="6"/>
    <x v="2916"/>
    <x v="3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x v="6"/>
    <x v="2917"/>
    <x v="0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x v="6"/>
    <x v="2918"/>
    <x v="0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x v="6"/>
    <x v="2919"/>
    <x v="3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x v="6"/>
    <x v="2920"/>
    <x v="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x v="40"/>
    <x v="2921"/>
    <x v="3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x v="40"/>
    <x v="2922"/>
    <x v="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x v="40"/>
    <x v="2923"/>
    <x v="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x v="40"/>
    <x v="2924"/>
    <x v="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x v="40"/>
    <x v="2925"/>
    <x v="3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x v="40"/>
    <x v="2926"/>
    <x v="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x v="40"/>
    <x v="2927"/>
    <x v="3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x v="40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x v="40"/>
    <x v="2929"/>
    <x v="3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x v="40"/>
    <x v="2930"/>
    <x v="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x v="40"/>
    <x v="2931"/>
    <x v="3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x v="40"/>
    <x v="2932"/>
    <x v="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x v="40"/>
    <x v="2933"/>
    <x v="2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x v="40"/>
    <x v="2934"/>
    <x v="3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x v="40"/>
    <x v="2935"/>
    <x v="2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x v="40"/>
    <x v="2936"/>
    <x v="3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x v="40"/>
    <x v="2937"/>
    <x v="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x v="40"/>
    <x v="2938"/>
    <x v="3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x v="40"/>
    <x v="2939"/>
    <x v="3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x v="40"/>
    <x v="2940"/>
    <x v="3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x v="38"/>
    <x v="2941"/>
    <x v="0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x v="38"/>
    <x v="2942"/>
    <x v="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x v="38"/>
    <x v="2943"/>
    <x v="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x v="38"/>
    <x v="2944"/>
    <x v="0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x v="38"/>
    <x v="2945"/>
    <x v="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x v="38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x v="38"/>
    <x v="2947"/>
    <x v="2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x v="38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x v="38"/>
    <x v="2949"/>
    <x v="0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x v="38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x v="38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x v="38"/>
    <x v="2952"/>
    <x v="2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x v="38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x v="38"/>
    <x v="2954"/>
    <x v="1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x v="38"/>
    <x v="2955"/>
    <x v="0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x v="38"/>
    <x v="2956"/>
    <x v="2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x v="38"/>
    <x v="2957"/>
    <x v="0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x v="38"/>
    <x v="2958"/>
    <x v="2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x v="38"/>
    <x v="2959"/>
    <x v="2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x v="38"/>
    <x v="2960"/>
    <x v="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x v="6"/>
    <x v="2961"/>
    <x v="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x v="6"/>
    <x v="2962"/>
    <x v="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x v="6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x v="6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x v="6"/>
    <x v="2965"/>
    <x v="0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x v="6"/>
    <x v="2966"/>
    <x v="0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x v="6"/>
    <x v="2967"/>
    <x v="0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x v="6"/>
    <x v="2968"/>
    <x v="2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x v="6"/>
    <x v="2969"/>
    <x v="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x v="6"/>
    <x v="2970"/>
    <x v="3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x v="6"/>
    <x v="2971"/>
    <x v="3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x v="6"/>
    <x v="2972"/>
    <x v="2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x v="6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x v="6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x v="6"/>
    <x v="2975"/>
    <x v="3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x v="6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x v="6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x v="6"/>
    <x v="2978"/>
    <x v="3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x v="6"/>
    <x v="2979"/>
    <x v="3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x v="6"/>
    <x v="2980"/>
    <x v="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x v="38"/>
    <x v="2981"/>
    <x v="0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x v="38"/>
    <x v="2982"/>
    <x v="2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x v="38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x v="38"/>
    <x v="2984"/>
    <x v="2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x v="38"/>
    <x v="2985"/>
    <x v="2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x v="38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x v="38"/>
    <x v="2987"/>
    <x v="2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x v="38"/>
    <x v="2988"/>
    <x v="2"/>
  </r>
  <r>
    <n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x v="38"/>
    <x v="2989"/>
    <x v="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x v="38"/>
    <x v="2990"/>
    <x v="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x v="38"/>
    <x v="2991"/>
    <x v="1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x v="38"/>
    <x v="2992"/>
    <x v="2"/>
  </r>
  <r>
    <n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x v="38"/>
    <x v="2993"/>
    <x v="2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x v="38"/>
    <x v="2994"/>
    <x v="3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x v="38"/>
    <x v="2995"/>
    <x v="2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x v="38"/>
    <x v="2996"/>
    <x v="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x v="38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x v="38"/>
    <x v="2998"/>
    <x v="3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x v="38"/>
    <x v="2999"/>
    <x v="1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x v="38"/>
    <x v="3000"/>
    <x v="1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x v="38"/>
    <x v="3001"/>
    <x v="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x v="38"/>
    <x v="3002"/>
    <x v="5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x v="38"/>
    <x v="3003"/>
    <x v="2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x v="38"/>
    <x v="3004"/>
    <x v="3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x v="38"/>
    <x v="3005"/>
    <x v="3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x v="38"/>
    <x v="3006"/>
    <x v="3"/>
  </r>
  <r>
    <n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x v="38"/>
    <x v="3007"/>
    <x v="0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x v="38"/>
    <x v="3008"/>
    <x v="0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x v="38"/>
    <x v="3009"/>
    <x v="3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x v="38"/>
    <x v="3010"/>
    <x v="3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x v="38"/>
    <x v="3011"/>
    <x v="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x v="38"/>
    <x v="3012"/>
    <x v="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x v="38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x v="38"/>
    <x v="3014"/>
    <x v="3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x v="38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x v="38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x v="38"/>
    <x v="3017"/>
    <x v="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x v="38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x v="38"/>
    <x v="3019"/>
    <x v="3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x v="38"/>
    <x v="3020"/>
    <x v="0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x v="38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x v="38"/>
    <x v="3022"/>
    <x v="2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x v="38"/>
    <x v="3023"/>
    <x v="0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x v="38"/>
    <x v="3024"/>
    <x v="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x v="38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x v="38"/>
    <x v="3026"/>
    <x v="1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x v="38"/>
    <x v="3027"/>
    <x v="0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x v="38"/>
    <x v="3028"/>
    <x v="2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x v="38"/>
    <x v="3029"/>
    <x v="3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x v="38"/>
    <x v="3030"/>
    <x v="0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x v="38"/>
    <x v="3031"/>
    <x v="2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x v="38"/>
    <x v="3032"/>
    <x v="0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x v="38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x v="38"/>
    <x v="3034"/>
    <x v="2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x v="38"/>
    <x v="3035"/>
    <x v="4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x v="38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x v="38"/>
    <x v="3037"/>
    <x v="7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x v="38"/>
    <x v="3038"/>
    <x v="2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x v="38"/>
    <x v="3039"/>
    <x v="4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x v="38"/>
    <x v="3040"/>
    <x v="0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x v="38"/>
    <x v="3041"/>
    <x v="0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x v="38"/>
    <x v="3042"/>
    <x v="0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x v="38"/>
    <x v="3043"/>
    <x v="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x v="38"/>
    <x v="3044"/>
    <x v="2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x v="38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x v="38"/>
    <x v="3046"/>
    <x v="3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x v="38"/>
    <x v="3047"/>
    <x v="2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x v="38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x v="38"/>
    <x v="3049"/>
    <x v="0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x v="38"/>
    <x v="3050"/>
    <x v="2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x v="38"/>
    <x v="3051"/>
    <x v="1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x v="38"/>
    <x v="3052"/>
    <x v="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x v="38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x v="38"/>
    <x v="3054"/>
    <x v="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x v="38"/>
    <x v="3055"/>
    <x v="3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x v="38"/>
    <x v="3056"/>
    <x v="3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x v="38"/>
    <x v="3057"/>
    <x v="2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x v="38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x v="38"/>
    <x v="3059"/>
    <x v="3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x v="38"/>
    <x v="3060"/>
    <x v="0"/>
  </r>
  <r>
    <n v="3061"/>
    <s v="Help Save Parkway Cinemas!"/>
    <s v="Save a historic Local theater."/>
    <x v="80"/>
    <n v="0"/>
    <x v="2"/>
    <s v="US"/>
    <s v="USD"/>
    <n v="1407955748"/>
    <n v="1405363748"/>
    <b v="0"/>
    <n v="0"/>
    <b v="0"/>
    <x v="38"/>
    <x v="3061"/>
    <x v="3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x v="38"/>
    <x v="3062"/>
    <x v="0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x v="38"/>
    <x v="3063"/>
    <x v="2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x v="38"/>
    <x v="3064"/>
    <x v="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x v="38"/>
    <x v="3065"/>
    <x v="3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x v="38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x v="38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x v="38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x v="38"/>
    <x v="3069"/>
    <x v="3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x v="38"/>
    <x v="3070"/>
    <x v="2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x v="38"/>
    <x v="3071"/>
    <x v="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x v="38"/>
    <x v="3072"/>
    <x v="2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x v="38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x v="38"/>
    <x v="3074"/>
    <x v="2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x v="38"/>
    <x v="3075"/>
    <x v="2"/>
  </r>
  <r>
    <n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x v="38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x v="3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x v="38"/>
    <x v="3078"/>
    <x v="0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x v="38"/>
    <x v="3079"/>
    <x v="0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x v="38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x v="38"/>
    <x v="3081"/>
    <x v="0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x v="38"/>
    <x v="3082"/>
    <x v="0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x v="38"/>
    <x v="3083"/>
    <x v="3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x v="38"/>
    <x v="3084"/>
    <x v="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x v="38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x v="38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x v="38"/>
    <x v="3087"/>
    <x v="2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x v="38"/>
    <x v="3088"/>
    <x v="3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x v="38"/>
    <x v="3089"/>
    <x v="2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x v="38"/>
    <x v="3090"/>
    <x v="0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x v="38"/>
    <x v="3091"/>
    <x v="2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x v="38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x v="38"/>
    <x v="3093"/>
    <x v="3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x v="38"/>
    <x v="3094"/>
    <x v="0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x v="38"/>
    <x v="3095"/>
    <x v="2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x v="38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x v="38"/>
    <x v="3097"/>
    <x v="2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x v="38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x v="38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x v="38"/>
    <x v="3100"/>
    <x v="3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x v="38"/>
    <x v="3101"/>
    <x v="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x v="38"/>
    <x v="3102"/>
    <x v="2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x v="38"/>
    <x v="3103"/>
    <x v="0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x v="38"/>
    <x v="3104"/>
    <x v="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x v="38"/>
    <x v="3105"/>
    <x v="3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x v="38"/>
    <x v="3106"/>
    <x v="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x v="38"/>
    <x v="3107"/>
    <x v="0"/>
  </r>
  <r>
    <n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x v="38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x v="38"/>
    <x v="3109"/>
    <x v="3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x v="38"/>
    <x v="3110"/>
    <x v="1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x v="38"/>
    <x v="3111"/>
    <x v="3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x v="38"/>
    <x v="3112"/>
    <x v="2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x v="38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x v="38"/>
    <x v="3114"/>
    <x v="3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x v="38"/>
    <x v="3115"/>
    <x v="2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x v="38"/>
    <x v="3116"/>
    <x v="0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x v="38"/>
    <x v="3117"/>
    <x v="2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x v="38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x v="38"/>
    <x v="3119"/>
    <x v="0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x v="38"/>
    <x v="3120"/>
    <x v="2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x v="38"/>
    <x v="3121"/>
    <x v="3"/>
  </r>
  <r>
    <n v="3122"/>
    <s v="be back soon (Canceled)"/>
    <s v="cancelled until further notice"/>
    <x v="212"/>
    <n v="116"/>
    <x v="1"/>
    <s v="US"/>
    <s v="USD"/>
    <n v="1478733732"/>
    <n v="1478298132"/>
    <b v="0"/>
    <n v="2"/>
    <b v="0"/>
    <x v="38"/>
    <x v="3122"/>
    <x v="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x v="38"/>
    <x v="3123"/>
    <x v="2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x v="38"/>
    <x v="3124"/>
    <x v="3"/>
  </r>
  <r>
    <n v="3125"/>
    <s v="N/A (Canceled)"/>
    <s v="N/A"/>
    <x v="86"/>
    <n v="0"/>
    <x v="1"/>
    <s v="US"/>
    <s v="USD"/>
    <n v="1452142672"/>
    <n v="1449550672"/>
    <b v="0"/>
    <n v="0"/>
    <b v="0"/>
    <x v="38"/>
    <x v="3125"/>
    <x v="0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x v="38"/>
    <x v="3126"/>
    <x v="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x v="38"/>
    <x v="3127"/>
    <x v="0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x v="6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x v="6"/>
    <x v="3129"/>
    <x v="1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x v="6"/>
    <x v="3130"/>
    <x v="1"/>
  </r>
  <r>
    <n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x v="6"/>
    <x v="3131"/>
    <x v="1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x v="6"/>
    <x v="3132"/>
    <x v="1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x v="6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x v="6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x v="6"/>
    <x v="3135"/>
    <x v="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x v="6"/>
    <x v="3136"/>
    <x v="1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x v="6"/>
    <x v="3137"/>
    <x v="1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x v="6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x v="6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x v="6"/>
    <x v="3140"/>
    <x v="1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x v="6"/>
    <x v="3141"/>
    <x v="1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x v="6"/>
    <x v="3142"/>
    <x v="1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x v="6"/>
    <x v="3143"/>
    <x v="1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x v="6"/>
    <x v="3144"/>
    <x v="1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x v="6"/>
    <x v="3145"/>
    <x v="1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x v="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x v="6"/>
    <x v="3147"/>
    <x v="3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x v="6"/>
    <x v="3148"/>
    <x v="3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x v="6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x v="6"/>
    <x v="3150"/>
    <x v="7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x v="6"/>
    <x v="3151"/>
    <x v="3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x v="6"/>
    <x v="3152"/>
    <x v="4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x v="6"/>
    <x v="3153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x v="6"/>
    <x v="3154"/>
    <x v="5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x v="6"/>
    <x v="3155"/>
    <x v="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x v="6"/>
    <x v="3156"/>
    <x v="5"/>
  </r>
  <r>
    <n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x v="6"/>
    <x v="3157"/>
    <x v="3"/>
  </r>
  <r>
    <n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x v="6"/>
    <x v="3158"/>
    <x v="4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x v="6"/>
    <x v="3159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x v="6"/>
    <x v="3160"/>
    <x v="3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x v="6"/>
    <x v="3161"/>
    <x v="3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x v="6"/>
    <x v="3162"/>
    <x v="3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x v="6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x v="6"/>
    <x v="3164"/>
    <x v="3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x v="6"/>
    <x v="3165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x v="6"/>
    <x v="3166"/>
    <x v="3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x v="6"/>
    <x v="3167"/>
    <x v="3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x v="6"/>
    <x v="3168"/>
    <x v="3"/>
  </r>
  <r>
    <n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x v="6"/>
    <x v="3169"/>
    <x v="4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x v="6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x v="6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x v="6"/>
    <x v="3172"/>
    <x v="5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x v="6"/>
    <x v="3173"/>
    <x v="3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x v="6"/>
    <x v="3174"/>
    <x v="3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x v="6"/>
    <x v="3175"/>
    <x v="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x v="6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x v="6"/>
    <x v="3177"/>
    <x v="3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x v="6"/>
    <x v="3178"/>
    <x v="3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x v="6"/>
    <x v="3179"/>
    <x v="4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x v="6"/>
    <x v="3180"/>
    <x v="3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x v="6"/>
    <x v="3181"/>
    <x v="3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x v="6"/>
    <x v="3182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x v="6"/>
    <x v="3183"/>
    <x v="4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x v="6"/>
    <x v="3184"/>
    <x v="3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x v="6"/>
    <x v="3185"/>
    <x v="3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x v="6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x v="6"/>
    <x v="3187"/>
    <x v="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x v="40"/>
    <x v="3188"/>
    <x v="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x v="40"/>
    <x v="3189"/>
    <x v="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x v="40"/>
    <x v="3190"/>
    <x v="2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x v="40"/>
    <x v="3191"/>
    <x v="2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x v="40"/>
    <x v="3192"/>
    <x v="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x v="40"/>
    <x v="3193"/>
    <x v="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x v="40"/>
    <x v="3194"/>
    <x v="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x v="40"/>
    <x v="3195"/>
    <x v="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x v="40"/>
    <x v="3196"/>
    <x v="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x v="40"/>
    <x v="3197"/>
    <x v="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x v="40"/>
    <x v="3198"/>
    <x v="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x v="40"/>
    <x v="3199"/>
    <x v="3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x v="40"/>
    <x v="3200"/>
    <x v="2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x v="40"/>
    <x v="3201"/>
    <x v="3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x v="40"/>
    <x v="3202"/>
    <x v="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x v="40"/>
    <x v="3203"/>
    <x v="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x v="40"/>
    <x v="3204"/>
    <x v="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x v="40"/>
    <x v="3205"/>
    <x v="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x v="4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x v="40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x v="6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x v="6"/>
    <x v="3209"/>
    <x v="3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x v="6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x v="6"/>
    <x v="3211"/>
    <x v="3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x v="6"/>
    <x v="3212"/>
    <x v="3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x v="6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x v="6"/>
    <x v="3214"/>
    <x v="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x v="6"/>
    <x v="3215"/>
    <x v="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x v="6"/>
    <x v="3216"/>
    <x v="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x v="6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x v="6"/>
    <x v="3218"/>
    <x v="3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x v="6"/>
    <x v="3219"/>
    <x v="0"/>
  </r>
  <r>
    <n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x v="6"/>
    <x v="3220"/>
    <x v="1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x v="6"/>
    <x v="3221"/>
    <x v="0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x v="6"/>
    <x v="3222"/>
    <x v="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x v="6"/>
    <x v="3223"/>
    <x v="0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x v="6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x v="6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x v="6"/>
    <x v="3226"/>
    <x v="0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x v="6"/>
    <x v="3227"/>
    <x v="2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x v="6"/>
    <x v="3228"/>
    <x v="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x v="6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x v="6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x v="6"/>
    <x v="3231"/>
    <x v="2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x v="6"/>
    <x v="3232"/>
    <x v="2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x v="6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x v="6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x v="6"/>
    <x v="3235"/>
    <x v="2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x v="6"/>
    <x v="3236"/>
    <x v="2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x v="6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x v="6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x v="6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x v="6"/>
    <x v="3240"/>
    <x v="1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x v="6"/>
    <x v="3241"/>
    <x v="3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x v="6"/>
    <x v="3242"/>
    <x v="3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x v="6"/>
    <x v="3243"/>
    <x v="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x v="6"/>
    <x v="3244"/>
    <x v="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x v="6"/>
    <x v="3245"/>
    <x v="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x v="6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x v="6"/>
    <x v="3247"/>
    <x v="0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x v="6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x v="6"/>
    <x v="3249"/>
    <x v="0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x v="6"/>
    <x v="3250"/>
    <x v="3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x v="6"/>
    <x v="3251"/>
    <x v="0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x v="6"/>
    <x v="3252"/>
    <x v="2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x v="6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x v="6"/>
    <x v="3254"/>
    <x v="0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x v="6"/>
    <x v="3255"/>
    <x v="3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x v="6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x v="6"/>
    <x v="3257"/>
    <x v="1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x v="6"/>
    <x v="3258"/>
    <x v="3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x v="6"/>
    <x v="3259"/>
    <x v="2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x v="6"/>
    <x v="3260"/>
    <x v="0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x v="6"/>
    <x v="3261"/>
    <x v="0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x v="6"/>
    <x v="3262"/>
    <x v="3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x v="6"/>
    <x v="3263"/>
    <x v="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x v="6"/>
    <x v="3264"/>
    <x v="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x v="6"/>
    <x v="3265"/>
    <x v="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x v="6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x v="6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x v="6"/>
    <x v="3268"/>
    <x v="2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x v="6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x v="6"/>
    <x v="3270"/>
    <x v="0"/>
  </r>
  <r>
    <n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x v="6"/>
    <x v="3271"/>
    <x v="3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x v="6"/>
    <x v="3272"/>
    <x v="0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x v="6"/>
    <x v="3273"/>
    <x v="2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x v="6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x v="6"/>
    <x v="3275"/>
    <x v="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x v="6"/>
    <x v="3276"/>
    <x v="2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x v="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x v="6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x v="6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x v="6"/>
    <x v="3280"/>
    <x v="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x v="6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x v="6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x v="6"/>
    <x v="3283"/>
    <x v="2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x v="6"/>
    <x v="3284"/>
    <x v="2"/>
  </r>
  <r>
    <n v="3285"/>
    <s v="By Morning"/>
    <s v="A new play by Matthew Gasda"/>
    <x v="402"/>
    <n v="5604"/>
    <x v="0"/>
    <s v="US"/>
    <s v="USD"/>
    <n v="1488258000"/>
    <n v="1485556626"/>
    <b v="0"/>
    <n v="81"/>
    <b v="1"/>
    <x v="6"/>
    <x v="3285"/>
    <x v="1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x v="6"/>
    <x v="3286"/>
    <x v="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x v="6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x v="6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x v="6"/>
    <x v="3289"/>
    <x v="1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x v="6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x v="6"/>
    <x v="3291"/>
    <x v="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x v="6"/>
    <x v="3292"/>
    <x v="0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x v="6"/>
    <x v="3293"/>
    <x v="1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x v="6"/>
    <x v="3294"/>
    <x v="0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x v="6"/>
    <x v="3295"/>
    <x v="2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x v="6"/>
    <x v="3296"/>
    <x v="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x v="6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x v="6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x v="6"/>
    <x v="3299"/>
    <x v="0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x v="6"/>
    <x v="3300"/>
    <x v="0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x v="6"/>
    <x v="3301"/>
    <x v="2"/>
  </r>
  <r>
    <n v="3302"/>
    <s v="El muro de BorÃ­s KiÃ©n"/>
    <s v="FilosofÃ­a de los anÃ³nimos"/>
    <x v="33"/>
    <n v="8685"/>
    <x v="0"/>
    <s v="ES"/>
    <s v="EUR"/>
    <n v="1481099176"/>
    <n v="1478507176"/>
    <b v="0"/>
    <n v="50"/>
    <b v="1"/>
    <x v="6"/>
    <x v="3302"/>
    <x v="2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x v="6"/>
    <x v="3303"/>
    <x v="0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x v="6"/>
    <x v="3304"/>
    <x v="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x v="6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x v="6"/>
    <x v="3306"/>
    <x v="2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x v="6"/>
    <x v="3307"/>
    <x v="2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x v="6"/>
    <x v="3308"/>
    <x v="2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x v="6"/>
    <x v="3309"/>
    <x v="2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x v="6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x v="6"/>
    <x v="3311"/>
    <x v="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x v="6"/>
    <x v="3312"/>
    <x v="2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x v="6"/>
    <x v="3313"/>
    <x v="2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x v="6"/>
    <x v="3314"/>
    <x v="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x v="6"/>
    <x v="3315"/>
    <x v="2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x v="6"/>
    <x v="3316"/>
    <x v="3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x v="6"/>
    <x v="3317"/>
    <x v="2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x v="6"/>
    <x v="3318"/>
    <x v="2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x v="6"/>
    <x v="3319"/>
    <x v="3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x v="6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x v="6"/>
    <x v="3321"/>
    <x v="3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x v="6"/>
    <x v="3322"/>
    <x v="2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x v="6"/>
    <x v="3323"/>
    <x v="2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x v="6"/>
    <x v="3324"/>
    <x v="2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x v="6"/>
    <x v="3325"/>
    <x v="0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x v="6"/>
    <x v="3326"/>
    <x v="0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x v="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x v="6"/>
    <x v="3328"/>
    <x v="3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x v="6"/>
    <x v="3329"/>
    <x v="3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x v="6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x v="6"/>
    <x v="3331"/>
    <x v="0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x v="6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x v="6"/>
    <x v="3333"/>
    <x v="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x v="6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x v="6"/>
    <x v="3335"/>
    <x v="3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x v="6"/>
    <x v="3336"/>
    <x v="2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x v="6"/>
    <x v="3337"/>
    <x v="3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x v="6"/>
    <x v="3338"/>
    <x v="1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x v="6"/>
    <x v="3339"/>
    <x v="2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x v="6"/>
    <x v="3340"/>
    <x v="2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x v="6"/>
    <x v="3341"/>
    <x v="2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x v="6"/>
    <x v="3342"/>
    <x v="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x v="6"/>
    <x v="3343"/>
    <x v="2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x v="6"/>
    <x v="3344"/>
    <x v="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x v="6"/>
    <x v="3345"/>
    <x v="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x v="6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x v="6"/>
    <x v="3347"/>
    <x v="2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x v="6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x v="6"/>
    <x v="3349"/>
    <x v="2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x v="6"/>
    <x v="3350"/>
    <x v="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x v="6"/>
    <x v="3351"/>
    <x v="3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x v="6"/>
    <x v="3352"/>
    <x v="2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x v="6"/>
    <x v="3353"/>
    <x v="2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x v="6"/>
    <x v="3354"/>
    <x v="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x v="6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x v="6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x v="6"/>
    <x v="3357"/>
    <x v="3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x v="6"/>
    <x v="3358"/>
    <x v="3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x v="6"/>
    <x v="3359"/>
    <x v="1"/>
  </r>
  <r>
    <n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x v="6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x v="6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x v="6"/>
    <x v="3362"/>
    <x v="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x v="6"/>
    <x v="3363"/>
    <x v="3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x v="6"/>
    <x v="3364"/>
    <x v="2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x v="6"/>
    <x v="3365"/>
    <x v="0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x v="6"/>
    <x v="3366"/>
    <x v="0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x v="6"/>
    <x v="3367"/>
    <x v="0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x v="6"/>
    <x v="3368"/>
    <x v="3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x v="6"/>
    <x v="3369"/>
    <x v="2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x v="6"/>
    <x v="3370"/>
    <x v="2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x v="6"/>
    <x v="3371"/>
    <x v="0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x v="6"/>
    <x v="3372"/>
    <x v="3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x v="6"/>
    <x v="3373"/>
    <x v="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x v="6"/>
    <x v="3374"/>
    <x v="0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x v="6"/>
    <x v="3375"/>
    <x v="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x v="6"/>
    <x v="3376"/>
    <x v="0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x v="6"/>
    <x v="3377"/>
    <x v="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x v="6"/>
    <x v="3378"/>
    <x v="3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x v="6"/>
    <x v="3379"/>
    <x v="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x v="6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x v="6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x v="6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x v="6"/>
    <x v="3383"/>
    <x v="2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x v="6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x v="6"/>
    <x v="3385"/>
    <x v="3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x v="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x v="6"/>
    <x v="3387"/>
    <x v="3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x v="6"/>
    <x v="3388"/>
    <x v="0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x v="6"/>
    <x v="3389"/>
    <x v="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x v="6"/>
    <x v="3390"/>
    <x v="3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x v="6"/>
    <x v="3391"/>
    <x v="3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x v="6"/>
    <x v="3392"/>
    <x v="2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x v="6"/>
    <x v="3393"/>
    <x v="3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x v="6"/>
    <x v="3394"/>
    <x v="3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x v="6"/>
    <x v="3395"/>
    <x v="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x v="6"/>
    <x v="3396"/>
    <x v="3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x v="6"/>
    <x v="3397"/>
    <x v="2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x v="6"/>
    <x v="3398"/>
    <x v="3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x v="6"/>
    <x v="3399"/>
    <x v="0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x v="6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x v="6"/>
    <x v="3401"/>
    <x v="0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x v="6"/>
    <x v="3402"/>
    <x v="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x v="6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x v="6"/>
    <x v="3404"/>
    <x v="0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x v="6"/>
    <x v="3405"/>
    <x v="2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x v="6"/>
    <x v="3406"/>
    <x v="3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x v="6"/>
    <x v="3407"/>
    <x v="3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x v="6"/>
    <x v="3408"/>
    <x v="3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x v="6"/>
    <x v="3409"/>
    <x v="2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x v="6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x v="6"/>
    <x v="3411"/>
    <x v="0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x v="6"/>
    <x v="3412"/>
    <x v="3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x v="6"/>
    <x v="3413"/>
    <x v="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x v="6"/>
    <x v="3414"/>
    <x v="2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x v="6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x v="6"/>
    <x v="3416"/>
    <x v="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x v="6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x v="6"/>
    <x v="3418"/>
    <x v="3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x v="6"/>
    <x v="3419"/>
    <x v="2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x v="6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x v="6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x v="6"/>
    <x v="3422"/>
    <x v="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x v="6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x v="6"/>
    <x v="3424"/>
    <x v="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x v="6"/>
    <x v="3425"/>
    <x v="3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x v="6"/>
    <x v="3426"/>
    <x v="3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x v="6"/>
    <x v="3427"/>
    <x v="3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x v="6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x v="6"/>
    <x v="3429"/>
    <x v="2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x v="6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x v="6"/>
    <x v="3431"/>
    <x v="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x v="6"/>
    <x v="3432"/>
    <x v="2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x v="6"/>
    <x v="3433"/>
    <x v="3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x v="6"/>
    <x v="3434"/>
    <x v="3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x v="6"/>
    <x v="3435"/>
    <x v="2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x v="6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x v="6"/>
    <x v="3437"/>
    <x v="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x v="6"/>
    <x v="3438"/>
    <x v="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x v="6"/>
    <x v="3439"/>
    <x v="2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x v="6"/>
    <x v="3440"/>
    <x v="3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x v="6"/>
    <x v="3441"/>
    <x v="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x v="6"/>
    <x v="3442"/>
    <x v="0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x v="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x v="6"/>
    <x v="3444"/>
    <x v="2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x v="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x v="6"/>
    <x v="3446"/>
    <x v="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x v="6"/>
    <x v="3447"/>
    <x v="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x v="6"/>
    <x v="3448"/>
    <x v="3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x v="6"/>
    <x v="3449"/>
    <x v="2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x v="6"/>
    <x v="3450"/>
    <x v="0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x v="6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x v="6"/>
    <x v="3452"/>
    <x v="3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x v="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x v="6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x v="6"/>
    <x v="3455"/>
    <x v="2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x v="6"/>
    <x v="3456"/>
    <x v="3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x v="6"/>
    <x v="3457"/>
    <x v="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x v="6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x v="6"/>
    <x v="3459"/>
    <x v="2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x v="6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x v="6"/>
    <x v="3461"/>
    <x v="2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x v="6"/>
    <x v="3462"/>
    <x v="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x v="6"/>
    <x v="3463"/>
    <x v="2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x v="6"/>
    <x v="3464"/>
    <x v="2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x v="6"/>
    <x v="3465"/>
    <x v="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x v="6"/>
    <x v="3466"/>
    <x v="2"/>
  </r>
  <r>
    <n v="3467"/>
    <s v="Venus in Fur, Los Angeles."/>
    <s v="Venus in Fur, By David Ives."/>
    <x v="9"/>
    <n v="3030"/>
    <x v="0"/>
    <s v="US"/>
    <s v="USD"/>
    <n v="1426864032"/>
    <n v="1424275632"/>
    <b v="0"/>
    <n v="47"/>
    <b v="1"/>
    <x v="6"/>
    <x v="3467"/>
    <x v="0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x v="6"/>
    <x v="3468"/>
    <x v="2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x v="6"/>
    <x v="3469"/>
    <x v="2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x v="6"/>
    <x v="3470"/>
    <x v="2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x v="6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x v="6"/>
    <x v="3472"/>
    <x v="3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x v="6"/>
    <x v="3473"/>
    <x v="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x v="6"/>
    <x v="3474"/>
    <x v="2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x v="6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x v="6"/>
    <x v="3476"/>
    <x v="3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x v="6"/>
    <x v="3477"/>
    <x v="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x v="6"/>
    <x v="3478"/>
    <x v="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x v="6"/>
    <x v="3479"/>
    <x v="3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x v="6"/>
    <x v="3480"/>
    <x v="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x v="6"/>
    <x v="3481"/>
    <x v="3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x v="6"/>
    <x v="3482"/>
    <x v="3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x v="6"/>
    <x v="3483"/>
    <x v="3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x v="6"/>
    <x v="3484"/>
    <x v="2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x v="6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x v="6"/>
    <x v="3486"/>
    <x v="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x v="6"/>
    <x v="3487"/>
    <x v="0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x v="6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x v="6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x v="6"/>
    <x v="3490"/>
    <x v="2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x v="6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x v="6"/>
    <x v="3492"/>
    <x v="0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x v="6"/>
    <x v="3493"/>
    <x v="3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x v="6"/>
    <x v="3494"/>
    <x v="2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x v="6"/>
    <x v="3495"/>
    <x v="3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x v="6"/>
    <x v="3496"/>
    <x v="2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x v="6"/>
    <x v="3497"/>
    <x v="2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x v="6"/>
    <x v="3498"/>
    <x v="2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x v="6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x v="6"/>
    <x v="3500"/>
    <x v="2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x v="6"/>
    <x v="3501"/>
    <x v="0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x v="6"/>
    <x v="3502"/>
    <x v="2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x v="6"/>
    <x v="3503"/>
    <x v="2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x v="6"/>
    <x v="3504"/>
    <x v="0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x v="6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x v="6"/>
    <x v="3506"/>
    <x v="3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x v="6"/>
    <x v="3507"/>
    <x v="2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x v="6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x v="6"/>
    <x v="3509"/>
    <x v="3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x v="6"/>
    <x v="3510"/>
    <x v="3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x v="6"/>
    <x v="3511"/>
    <x v="3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x v="6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x v="6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x v="6"/>
    <x v="3514"/>
    <x v="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x v="6"/>
    <x v="3515"/>
    <x v="0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x v="6"/>
    <x v="3516"/>
    <x v="3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x v="6"/>
    <x v="3517"/>
    <x v="3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x v="6"/>
    <x v="3518"/>
    <x v="3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x v="6"/>
    <x v="3519"/>
    <x v="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x v="6"/>
    <x v="3520"/>
    <x v="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x v="6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x v="6"/>
    <x v="3522"/>
    <x v="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x v="6"/>
    <x v="3523"/>
    <x v="2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x v="6"/>
    <x v="3524"/>
    <x v="3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x v="6"/>
    <x v="3525"/>
    <x v="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x v="6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x v="6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x v="6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x v="6"/>
    <x v="3529"/>
    <x v="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x v="6"/>
    <x v="3530"/>
    <x v="2"/>
  </r>
  <r>
    <n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x v="6"/>
    <x v="3531"/>
    <x v="2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x v="6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x v="6"/>
    <x v="3533"/>
    <x v="0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x v="6"/>
    <x v="3534"/>
    <x v="0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x v="6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x v="6"/>
    <x v="3536"/>
    <x v="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x v="6"/>
    <x v="3537"/>
    <x v="3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x v="6"/>
    <x v="3538"/>
    <x v="2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x v="6"/>
    <x v="3539"/>
    <x v="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x v="6"/>
    <x v="3540"/>
    <x v="2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x v="6"/>
    <x v="3541"/>
    <x v="0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x v="6"/>
    <x v="3542"/>
    <x v="3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x v="6"/>
    <x v="3543"/>
    <x v="0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x v="6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x v="6"/>
    <x v="3545"/>
    <x v="0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x v="6"/>
    <x v="3546"/>
    <x v="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x v="6"/>
    <x v="3547"/>
    <x v="2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x v="6"/>
    <x v="3548"/>
    <x v="2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x v="6"/>
    <x v="3549"/>
    <x v="0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x v="6"/>
    <x v="3550"/>
    <x v="2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x v="6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x v="6"/>
    <x v="3552"/>
    <x v="3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x v="6"/>
    <x v="3553"/>
    <x v="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x v="6"/>
    <x v="3554"/>
    <x v="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x v="6"/>
    <x v="3555"/>
    <x v="2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x v="6"/>
    <x v="3556"/>
    <x v="3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x v="6"/>
    <x v="3557"/>
    <x v="3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x v="6"/>
    <x v="3558"/>
    <x v="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x v="6"/>
    <x v="3559"/>
    <x v="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x v="6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x v="6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x v="6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x v="6"/>
    <x v="3563"/>
    <x v="2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x v="6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x v="6"/>
    <x v="3565"/>
    <x v="3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x v="6"/>
    <x v="3566"/>
    <x v="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x v="6"/>
    <x v="3567"/>
    <x v="0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x v="6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x v="6"/>
    <x v="3569"/>
    <x v="3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x v="6"/>
    <x v="3570"/>
    <x v="3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x v="6"/>
    <x v="3571"/>
    <x v="3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x v="6"/>
    <x v="3572"/>
    <x v="0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x v="6"/>
    <x v="3573"/>
    <x v="3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x v="6"/>
    <x v="3574"/>
    <x v="3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x v="6"/>
    <x v="3575"/>
    <x v="2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x v="6"/>
    <x v="3576"/>
    <x v="2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x v="6"/>
    <x v="3577"/>
    <x v="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x v="6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x v="6"/>
    <x v="3579"/>
    <x v="2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x v="6"/>
    <x v="3580"/>
    <x v="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x v="6"/>
    <x v="3581"/>
    <x v="3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x v="6"/>
    <x v="3582"/>
    <x v="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x v="6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x v="6"/>
    <x v="3584"/>
    <x v="0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x v="6"/>
    <x v="3585"/>
    <x v="3"/>
  </r>
  <r>
    <n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x v="6"/>
    <x v="3586"/>
    <x v="2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x v="6"/>
    <x v="3587"/>
    <x v="2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x v="6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x v="6"/>
    <x v="3589"/>
    <x v="0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x v="6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x v="6"/>
    <x v="3591"/>
    <x v="3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x v="6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x v="6"/>
    <x v="3593"/>
    <x v="3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x v="6"/>
    <x v="3594"/>
    <x v="2"/>
  </r>
  <r>
    <n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x v="6"/>
    <x v="3595"/>
    <x v="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x v="6"/>
    <x v="3596"/>
    <x v="3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x v="6"/>
    <x v="3597"/>
    <x v="2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x v="6"/>
    <x v="3598"/>
    <x v="3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x v="6"/>
    <x v="3599"/>
    <x v="0"/>
  </r>
  <r>
    <n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x v="6"/>
    <x v="3600"/>
    <x v="2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x v="6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x v="6"/>
    <x v="3602"/>
    <x v="2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x v="6"/>
    <x v="3603"/>
    <x v="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x v="6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x v="6"/>
    <x v="3605"/>
    <x v="2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x v="6"/>
    <x v="3606"/>
    <x v="2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x v="6"/>
    <x v="3607"/>
    <x v="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x v="6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x v="6"/>
    <x v="3609"/>
    <x v="2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x v="6"/>
    <x v="3610"/>
    <x v="0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x v="6"/>
    <x v="3611"/>
    <x v="0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x v="6"/>
    <x v="3612"/>
    <x v="3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x v="6"/>
    <x v="3613"/>
    <x v="3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x v="6"/>
    <x v="3614"/>
    <x v="0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x v="6"/>
    <x v="3615"/>
    <x v="0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x v="6"/>
    <x v="3616"/>
    <x v="0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x v="6"/>
    <x v="3617"/>
    <x v="1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x v="6"/>
    <x v="3618"/>
    <x v="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x v="6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x v="6"/>
    <x v="3620"/>
    <x v="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x v="6"/>
    <x v="3621"/>
    <x v="2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x v="6"/>
    <x v="3622"/>
    <x v="3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x v="6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x v="6"/>
    <x v="3624"/>
    <x v="2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x v="6"/>
    <x v="3625"/>
    <x v="0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x v="6"/>
    <x v="3626"/>
    <x v="3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x v="6"/>
    <x v="3627"/>
    <x v="2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x v="4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x v="40"/>
    <x v="3629"/>
    <x v="2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x v="40"/>
    <x v="3630"/>
    <x v="3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x v="40"/>
    <x v="3631"/>
    <x v="3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x v="40"/>
    <x v="3632"/>
    <x v="3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x v="40"/>
    <x v="3633"/>
    <x v="2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x v="40"/>
    <x v="3634"/>
    <x v="2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x v="40"/>
    <x v="3635"/>
    <x v="2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x v="40"/>
    <x v="3636"/>
    <x v="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x v="40"/>
    <x v="3637"/>
    <x v="3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x v="40"/>
    <x v="3638"/>
    <x v="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x v="4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x v="40"/>
    <x v="3640"/>
    <x v="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x v="40"/>
    <x v="3641"/>
    <x v="3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x v="40"/>
    <x v="3642"/>
    <x v="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x v="40"/>
    <x v="3643"/>
    <x v="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x v="40"/>
    <x v="3644"/>
    <x v="2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x v="40"/>
    <x v="3645"/>
    <x v="2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x v="40"/>
    <x v="3646"/>
    <x v="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x v="40"/>
    <x v="3647"/>
    <x v="2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x v="6"/>
    <x v="3648"/>
    <x v="3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x v="6"/>
    <x v="3649"/>
    <x v="3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x v="6"/>
    <x v="3650"/>
    <x v="2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x v="6"/>
    <x v="3651"/>
    <x v="3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x v="6"/>
    <x v="3652"/>
    <x v="2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x v="6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x v="6"/>
    <x v="3654"/>
    <x v="2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x v="6"/>
    <x v="3655"/>
    <x v="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x v="6"/>
    <x v="3656"/>
    <x v="1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x v="6"/>
    <x v="3657"/>
    <x v="2"/>
  </r>
  <r>
    <n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x v="6"/>
    <x v="3658"/>
    <x v="3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x v="6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x v="6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x v="6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x v="6"/>
    <x v="3662"/>
    <x v="0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x v="6"/>
    <x v="3663"/>
    <x v="2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x v="6"/>
    <x v="3664"/>
    <x v="2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x v="6"/>
    <x v="3665"/>
    <x v="0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x v="6"/>
    <x v="3666"/>
    <x v="3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x v="6"/>
    <x v="3667"/>
    <x v="0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x v="6"/>
    <x v="3668"/>
    <x v="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x v="6"/>
    <x v="3669"/>
    <x v="0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x v="6"/>
    <x v="3670"/>
    <x v="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x v="6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x v="6"/>
    <x v="3672"/>
    <x v="3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x v="6"/>
    <x v="3673"/>
    <x v="3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x v="6"/>
    <x v="3674"/>
    <x v="2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x v="6"/>
    <x v="3675"/>
    <x v="2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x v="6"/>
    <x v="3676"/>
    <x v="3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x v="6"/>
    <x v="3677"/>
    <x v="3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x v="6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x v="6"/>
    <x v="3679"/>
    <x v="3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x v="6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x v="6"/>
    <x v="3681"/>
    <x v="2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x v="6"/>
    <x v="3682"/>
    <x v="3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x v="6"/>
    <x v="3683"/>
    <x v="2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x v="6"/>
    <x v="3684"/>
    <x v="0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x v="6"/>
    <x v="3685"/>
    <x v="3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x v="6"/>
    <x v="3686"/>
    <x v="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x v="6"/>
    <x v="3687"/>
    <x v="3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x v="6"/>
    <x v="3688"/>
    <x v="3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x v="6"/>
    <x v="3689"/>
    <x v="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x v="6"/>
    <x v="3690"/>
    <x v="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x v="6"/>
    <x v="3691"/>
    <x v="0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x v="6"/>
    <x v="3692"/>
    <x v="3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x v="6"/>
    <x v="3693"/>
    <x v="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x v="6"/>
    <x v="3694"/>
    <x v="2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x v="6"/>
    <x v="3695"/>
    <x v="3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x v="6"/>
    <x v="3696"/>
    <x v="3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x v="6"/>
    <x v="3697"/>
    <x v="2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x v="6"/>
    <x v="3698"/>
    <x v="2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x v="6"/>
    <x v="3699"/>
    <x v="3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x v="6"/>
    <x v="3700"/>
    <x v="3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x v="6"/>
    <x v="3701"/>
    <x v="0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x v="6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x v="6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x v="6"/>
    <x v="3704"/>
    <x v="2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x v="6"/>
    <x v="3705"/>
    <x v="3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x v="6"/>
    <x v="3706"/>
    <x v="3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x v="6"/>
    <x v="3707"/>
    <x v="2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x v="6"/>
    <x v="3708"/>
    <x v="3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x v="6"/>
    <x v="3709"/>
    <x v="3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x v="6"/>
    <x v="3710"/>
    <x v="0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x v="6"/>
    <x v="3711"/>
    <x v="3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x v="6"/>
    <x v="3712"/>
    <x v="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x v="6"/>
    <x v="3713"/>
    <x v="2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x v="6"/>
    <x v="3714"/>
    <x v="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x v="6"/>
    <x v="3715"/>
    <x v="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x v="6"/>
    <x v="3716"/>
    <x v="0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x v="6"/>
    <x v="3717"/>
    <x v="0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x v="6"/>
    <x v="3718"/>
    <x v="0"/>
  </r>
  <r>
    <n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x v="6"/>
    <x v="3719"/>
    <x v="0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x v="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x v="6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x v="6"/>
    <x v="3722"/>
    <x v="2"/>
  </r>
  <r>
    <n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x v="6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x v="6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x v="6"/>
    <x v="3725"/>
    <x v="2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x v="6"/>
    <x v="3726"/>
    <x v="2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x v="6"/>
    <x v="3727"/>
    <x v="2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x v="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x v="6"/>
    <x v="3729"/>
    <x v="0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x v="6"/>
    <x v="3730"/>
    <x v="0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x v="6"/>
    <x v="3731"/>
    <x v="3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x v="6"/>
    <x v="3732"/>
    <x v="3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x v="6"/>
    <x v="3733"/>
    <x v="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x v="6"/>
    <x v="3734"/>
    <x v="0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x v="6"/>
    <x v="3735"/>
    <x v="0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x v="6"/>
    <x v="3736"/>
    <x v="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x v="6"/>
    <x v="3737"/>
    <x v="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x v="6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x v="6"/>
    <x v="3739"/>
    <x v="2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x v="6"/>
    <x v="3740"/>
    <x v="3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x v="6"/>
    <x v="3741"/>
    <x v="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x v="6"/>
    <x v="3742"/>
    <x v="3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x v="6"/>
    <x v="3743"/>
    <x v="3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x v="6"/>
    <x v="3744"/>
    <x v="3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x v="6"/>
    <x v="3745"/>
    <x v="3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x v="6"/>
    <x v="3746"/>
    <x v="2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x v="6"/>
    <x v="3747"/>
    <x v="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x v="40"/>
    <x v="3748"/>
    <x v="2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x v="4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x v="40"/>
    <x v="3750"/>
    <x v="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x v="40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x v="40"/>
    <x v="3752"/>
    <x v="2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x v="40"/>
    <x v="3753"/>
    <x v="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x v="40"/>
    <x v="3754"/>
    <x v="3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x v="40"/>
    <x v="3755"/>
    <x v="2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x v="40"/>
    <x v="3756"/>
    <x v="3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x v="40"/>
    <x v="3757"/>
    <x v="3"/>
  </r>
  <r>
    <n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x v="40"/>
    <x v="3758"/>
    <x v="3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x v="40"/>
    <x v="3759"/>
    <x v="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x v="40"/>
    <x v="3760"/>
    <x v="3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x v="40"/>
    <x v="3761"/>
    <x v="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x v="40"/>
    <x v="3762"/>
    <x v="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x v="40"/>
    <x v="3763"/>
    <x v="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x v="40"/>
    <x v="3764"/>
    <x v="2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x v="40"/>
    <x v="3765"/>
    <x v="3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x v="40"/>
    <x v="3766"/>
    <x v="3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x v="40"/>
    <x v="3767"/>
    <x v="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x v="40"/>
    <x v="3768"/>
    <x v="3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x v="40"/>
    <x v="3769"/>
    <x v="2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x v="40"/>
    <x v="3770"/>
    <x v="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x v="40"/>
    <x v="3771"/>
    <x v="2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x v="40"/>
    <x v="3772"/>
    <x v="2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x v="40"/>
    <x v="3773"/>
    <x v="2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x v="4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x v="4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x v="40"/>
    <x v="3776"/>
    <x v="3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x v="40"/>
    <x v="3777"/>
    <x v="3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x v="40"/>
    <x v="3778"/>
    <x v="3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x v="40"/>
    <x v="3779"/>
    <x v="2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x v="40"/>
    <x v="3780"/>
    <x v="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x v="40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x v="40"/>
    <x v="3782"/>
    <x v="2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x v="4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x v="40"/>
    <x v="3784"/>
    <x v="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x v="40"/>
    <x v="3785"/>
    <x v="2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x v="40"/>
    <x v="3786"/>
    <x v="2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x v="4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x v="40"/>
    <x v="3788"/>
    <x v="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x v="40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x v="40"/>
    <x v="3790"/>
    <x v="2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x v="40"/>
    <x v="3791"/>
    <x v="3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x v="40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x v="40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x v="40"/>
    <x v="3794"/>
    <x v="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x v="40"/>
    <x v="3795"/>
    <x v="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x v="40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x v="40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x v="40"/>
    <x v="3798"/>
    <x v="3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x v="40"/>
    <x v="3799"/>
    <x v="2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x v="40"/>
    <x v="3800"/>
    <x v="3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x v="40"/>
    <x v="3801"/>
    <x v="3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x v="40"/>
    <x v="3802"/>
    <x v="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x v="40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x v="40"/>
    <x v="3804"/>
    <x v="2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x v="4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x v="40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x v="40"/>
    <x v="3807"/>
    <x v="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x v="6"/>
    <x v="3808"/>
    <x v="0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x v="6"/>
    <x v="3809"/>
    <x v="3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x v="6"/>
    <x v="3810"/>
    <x v="0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x v="6"/>
    <x v="3811"/>
    <x v="2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x v="6"/>
    <x v="3812"/>
    <x v="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x v="6"/>
    <x v="3813"/>
    <x v="2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x v="6"/>
    <x v="3814"/>
    <x v="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x v="6"/>
    <x v="3815"/>
    <x v="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x v="6"/>
    <x v="3816"/>
    <x v="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x v="6"/>
    <x v="3817"/>
    <x v="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x v="6"/>
    <x v="3818"/>
    <x v="0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x v="6"/>
    <x v="3819"/>
    <x v="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x v="6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x v="6"/>
    <x v="3821"/>
    <x v="0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x v="6"/>
    <x v="3822"/>
    <x v="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x v="6"/>
    <x v="3823"/>
    <x v="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x v="6"/>
    <x v="3824"/>
    <x v="2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x v="6"/>
    <x v="3825"/>
    <x v="0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x v="6"/>
    <x v="3826"/>
    <x v="0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x v="6"/>
    <x v="3827"/>
    <x v="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x v="6"/>
    <x v="3828"/>
    <x v="3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x v="6"/>
    <x v="3829"/>
    <x v="2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x v="6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x v="6"/>
    <x v="3831"/>
    <x v="3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x v="6"/>
    <x v="3832"/>
    <x v="2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x v="6"/>
    <x v="3833"/>
    <x v="3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x v="6"/>
    <x v="3834"/>
    <x v="0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x v="6"/>
    <x v="3835"/>
    <x v="2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x v="6"/>
    <x v="3836"/>
    <x v="2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x v="6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x v="6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x v="6"/>
    <x v="3839"/>
    <x v="0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x v="6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x v="6"/>
    <x v="3841"/>
    <x v="3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x v="6"/>
    <x v="3842"/>
    <x v="3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x v="6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x v="6"/>
    <x v="3844"/>
    <x v="3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x v="6"/>
    <x v="3845"/>
    <x v="0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x v="6"/>
    <x v="3846"/>
    <x v="3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x v="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x v="6"/>
    <x v="3848"/>
    <x v="0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x v="6"/>
    <x v="3849"/>
    <x v="0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x v="6"/>
    <x v="3850"/>
    <x v="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x v="6"/>
    <x v="3851"/>
    <x v="0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x v="6"/>
    <x v="3852"/>
    <x v="0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x v="6"/>
    <x v="3853"/>
    <x v="3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x v="6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x v="6"/>
    <x v="3855"/>
    <x v="0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x v="6"/>
    <x v="3856"/>
    <x v="0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x v="6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x v="6"/>
    <x v="3858"/>
    <x v="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x v="6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x v="6"/>
    <x v="3860"/>
    <x v="3"/>
  </r>
  <r>
    <n v="3861"/>
    <s v="READY OR NOT HERE I COME"/>
    <s v="THE COMING OF THE LORD!"/>
    <x v="13"/>
    <n v="100"/>
    <x v="2"/>
    <s v="US"/>
    <s v="USD"/>
    <n v="1415828820"/>
    <n v="1412258977"/>
    <b v="0"/>
    <n v="1"/>
    <b v="0"/>
    <x v="6"/>
    <x v="3861"/>
    <x v="3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x v="6"/>
    <x v="3862"/>
    <x v="2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x v="6"/>
    <x v="3863"/>
    <x v="0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x v="6"/>
    <x v="3864"/>
    <x v="0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x v="6"/>
    <x v="3865"/>
    <x v="3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x v="6"/>
    <x v="3866"/>
    <x v="2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x v="6"/>
    <x v="3867"/>
    <x v="2"/>
  </r>
  <r>
    <n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x v="40"/>
    <x v="3868"/>
    <x v="3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x v="4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x v="40"/>
    <x v="3870"/>
    <x v="3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x v="40"/>
    <x v="3871"/>
    <x v="1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x v="4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x v="4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x v="4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x v="4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x v="40"/>
    <x v="3876"/>
    <x v="2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x v="40"/>
    <x v="3877"/>
    <x v="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x v="40"/>
    <x v="3878"/>
    <x v="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x v="40"/>
    <x v="3879"/>
    <x v="3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x v="40"/>
    <x v="3880"/>
    <x v="3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x v="40"/>
    <x v="3881"/>
    <x v="1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x v="40"/>
    <x v="3882"/>
    <x v="2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x v="40"/>
    <x v="3883"/>
    <x v="3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x v="40"/>
    <x v="3884"/>
    <x v="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x v="40"/>
    <x v="3885"/>
    <x v="2"/>
  </r>
  <r>
    <n v="3886"/>
    <s v="a (Canceled)"/>
    <n v="1"/>
    <x v="3"/>
    <n v="0"/>
    <x v="1"/>
    <s v="AU"/>
    <s v="AUD"/>
    <n v="1418275702"/>
    <n v="1415683702"/>
    <b v="0"/>
    <n v="0"/>
    <b v="0"/>
    <x v="40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x v="40"/>
    <x v="3887"/>
    <x v="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x v="6"/>
    <x v="3888"/>
    <x v="1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x v="6"/>
    <x v="3889"/>
    <x v="3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x v="6"/>
    <x v="3890"/>
    <x v="0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x v="6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x v="6"/>
    <x v="3892"/>
    <x v="3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x v="6"/>
    <x v="3893"/>
    <x v="3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x v="6"/>
    <x v="3894"/>
    <x v="2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x v="6"/>
    <x v="3895"/>
    <x v="0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x v="6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x v="6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x v="6"/>
    <x v="3898"/>
    <x v="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x v="6"/>
    <x v="3899"/>
    <x v="3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x v="6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x v="6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x v="6"/>
    <x v="3902"/>
    <x v="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x v="6"/>
    <x v="3903"/>
    <x v="0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x v="6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x v="6"/>
    <x v="3905"/>
    <x v="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x v="6"/>
    <x v="3906"/>
    <x v="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x v="6"/>
    <x v="3907"/>
    <x v="3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x v="6"/>
    <x v="3908"/>
    <x v="3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x v="6"/>
    <x v="3909"/>
    <x v="3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x v="6"/>
    <x v="3910"/>
    <x v="0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x v="6"/>
    <x v="3911"/>
    <x v="3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x v="6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x v="6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x v="6"/>
    <x v="3914"/>
    <x v="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x v="6"/>
    <x v="3915"/>
    <x v="2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x v="6"/>
    <x v="3916"/>
    <x v="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x v="6"/>
    <x v="3917"/>
    <x v="3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x v="6"/>
    <x v="3918"/>
    <x v="3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x v="6"/>
    <x v="3919"/>
    <x v="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x v="6"/>
    <x v="3920"/>
    <x v="2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x v="6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x v="6"/>
    <x v="3922"/>
    <x v="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x v="6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x v="6"/>
    <x v="3924"/>
    <x v="3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x v="6"/>
    <x v="3925"/>
    <x v="3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x v="6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x v="6"/>
    <x v="3927"/>
    <x v="3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x v="6"/>
    <x v="3928"/>
    <x v="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x v="6"/>
    <x v="3929"/>
    <x v="2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x v="6"/>
    <x v="3930"/>
    <x v="2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x v="6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x v="6"/>
    <x v="3932"/>
    <x v="2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x v="6"/>
    <x v="3933"/>
    <x v="2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x v="6"/>
    <x v="3934"/>
    <x v="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x v="6"/>
    <x v="3935"/>
    <x v="0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x v="6"/>
    <x v="3936"/>
    <x v="2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x v="6"/>
    <x v="3937"/>
    <x v="2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x v="6"/>
    <x v="3938"/>
    <x v="0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x v="6"/>
    <x v="3939"/>
    <x v="3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x v="6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x v="6"/>
    <x v="3941"/>
    <x v="3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x v="6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x v="6"/>
    <x v="3943"/>
    <x v="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x v="6"/>
    <x v="3944"/>
    <x v="0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x v="6"/>
    <x v="3945"/>
    <x v="0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x v="6"/>
    <x v="3946"/>
    <x v="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x v="6"/>
    <x v="3947"/>
    <x v="2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x v="6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x v="6"/>
    <x v="3949"/>
    <x v="0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x v="6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x v="6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x v="6"/>
    <x v="3952"/>
    <x v="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x v="6"/>
    <x v="3953"/>
    <x v="2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x v="6"/>
    <x v="3954"/>
    <x v="3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x v="6"/>
    <x v="3955"/>
    <x v="0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x v="6"/>
    <x v="3956"/>
    <x v="2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x v="6"/>
    <x v="3957"/>
    <x v="2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x v="6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x v="6"/>
    <x v="3959"/>
    <x v="3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x v="6"/>
    <x v="3960"/>
    <x v="0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x v="6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x v="6"/>
    <x v="3962"/>
    <x v="0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x v="6"/>
    <x v="3963"/>
    <x v="0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x v="6"/>
    <x v="3964"/>
    <x v="0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x v="6"/>
    <x v="3965"/>
    <x v="2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x v="6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x v="6"/>
    <x v="3967"/>
    <x v="1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x v="6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x v="6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x v="6"/>
    <x v="3970"/>
    <x v="2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x v="6"/>
    <x v="3971"/>
    <x v="3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x v="6"/>
    <x v="3972"/>
    <x v="3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x v="6"/>
    <x v="3973"/>
    <x v="2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x v="6"/>
    <x v="3974"/>
    <x v="2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x v="6"/>
    <x v="3975"/>
    <x v="2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x v="6"/>
    <x v="3976"/>
    <x v="3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x v="6"/>
    <x v="3977"/>
    <x v="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x v="6"/>
    <x v="3978"/>
    <x v="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x v="6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x v="6"/>
    <x v="3980"/>
    <x v="3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x v="6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x v="6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x v="6"/>
    <x v="3983"/>
    <x v="3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x v="6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x v="6"/>
    <x v="3985"/>
    <x v="2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x v="6"/>
    <x v="3986"/>
    <x v="2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x v="6"/>
    <x v="3987"/>
    <x v="3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x v="6"/>
    <x v="3988"/>
    <x v="0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x v="6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x v="6"/>
    <x v="3990"/>
    <x v="2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x v="6"/>
    <x v="3991"/>
    <x v="0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x v="6"/>
    <x v="3992"/>
    <x v="0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x v="6"/>
    <x v="3993"/>
    <x v="0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x v="6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x v="6"/>
    <x v="3995"/>
    <x v="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x v="6"/>
    <x v="3996"/>
    <x v="3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x v="6"/>
    <x v="3997"/>
    <x v="0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x v="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x v="6"/>
    <x v="3999"/>
    <x v="3"/>
  </r>
  <r>
    <n v="4000"/>
    <s v="The Escorts"/>
    <s v="An Enticing Trip into the World of Assisted Dying"/>
    <x v="6"/>
    <n v="10"/>
    <x v="2"/>
    <s v="US"/>
    <s v="USD"/>
    <n v="1462631358"/>
    <n v="1457450958"/>
    <b v="0"/>
    <n v="1"/>
    <b v="0"/>
    <x v="6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x v="6"/>
    <x v="4001"/>
    <x v="1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x v="6"/>
    <x v="4002"/>
    <x v="3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x v="6"/>
    <x v="4003"/>
    <x v="0"/>
  </r>
  <r>
    <n v="4004"/>
    <s v="South Florida Tours"/>
    <s v="Help Launch The Queen Into South Florida!"/>
    <x v="2"/>
    <n v="1"/>
    <x v="2"/>
    <s v="US"/>
    <s v="USD"/>
    <n v="1412740457"/>
    <n v="1410148457"/>
    <b v="0"/>
    <n v="1"/>
    <b v="0"/>
    <x v="6"/>
    <x v="4004"/>
    <x v="3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x v="6"/>
    <x v="4005"/>
    <x v="3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x v="6"/>
    <x v="4006"/>
    <x v="2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x v="6"/>
    <x v="4007"/>
    <x v="3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x v="6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x v="6"/>
    <x v="4009"/>
    <x v="3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x v="6"/>
    <x v="4010"/>
    <x v="3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x v="6"/>
    <x v="4011"/>
    <x v="3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x v="6"/>
    <x v="4012"/>
    <x v="0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x v="6"/>
    <x v="4013"/>
    <x v="0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x v="6"/>
    <x v="4014"/>
    <x v="2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x v="6"/>
    <x v="4015"/>
    <x v="0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x v="6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x v="6"/>
    <x v="4017"/>
    <x v="3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x v="6"/>
    <x v="4018"/>
    <x v="2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x v="6"/>
    <x v="4019"/>
    <x v="2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x v="6"/>
    <x v="4020"/>
    <x v="0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x v="6"/>
    <x v="4021"/>
    <x v="3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x v="6"/>
    <x v="4022"/>
    <x v="3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x v="6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x v="6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x v="6"/>
    <x v="4025"/>
    <x v="0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x v="6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x v="6"/>
    <x v="4027"/>
    <x v="1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x v="6"/>
    <x v="4028"/>
    <x v="3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x v="6"/>
    <x v="4029"/>
    <x v="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x v="6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x v="6"/>
    <x v="4031"/>
    <x v="3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x v="6"/>
    <x v="4032"/>
    <x v="0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x v="6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x v="6"/>
    <x v="4034"/>
    <x v="0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x v="6"/>
    <x v="4035"/>
    <x v="3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x v="6"/>
    <x v="4036"/>
    <x v="3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x v="6"/>
    <x v="4037"/>
    <x v="2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x v="6"/>
    <x v="4038"/>
    <x v="3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x v="6"/>
    <x v="4039"/>
    <x v="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x v="6"/>
    <x v="4040"/>
    <x v="0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x v="6"/>
    <x v="4041"/>
    <x v="2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x v="6"/>
    <x v="4042"/>
    <x v="3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x v="6"/>
    <x v="4043"/>
    <x v="3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x v="6"/>
    <x v="4044"/>
    <x v="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x v="6"/>
    <x v="4045"/>
    <x v="3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x v="6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x v="6"/>
    <x v="4047"/>
    <x v="3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x v="6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x v="6"/>
    <x v="4049"/>
    <x v="0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x v="6"/>
    <x v="4050"/>
    <x v="3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x v="6"/>
    <x v="4051"/>
    <x v="3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x v="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x v="6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x v="6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x v="6"/>
    <x v="4055"/>
    <x v="3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x v="6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x v="6"/>
    <x v="4057"/>
    <x v="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x v="6"/>
    <x v="4058"/>
    <x v="2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x v="6"/>
    <x v="4059"/>
    <x v="3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x v="6"/>
    <x v="4060"/>
    <x v="3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x v="6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x v="6"/>
    <x v="4062"/>
    <x v="2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x v="6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x v="6"/>
    <x v="4064"/>
    <x v="0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x v="6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x v="6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x v="6"/>
    <x v="4067"/>
    <x v="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x v="6"/>
    <x v="4068"/>
    <x v="2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x v="6"/>
    <x v="4069"/>
    <x v="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x v="6"/>
    <x v="4070"/>
    <x v="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x v="6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x v="6"/>
    <x v="4072"/>
    <x v="3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x v="6"/>
    <x v="4073"/>
    <x v="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x v="6"/>
    <x v="4074"/>
    <x v="0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x v="6"/>
    <x v="4075"/>
    <x v="3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x v="6"/>
    <x v="4076"/>
    <x v="3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x v="6"/>
    <x v="4077"/>
    <x v="2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x v="6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x v="6"/>
    <x v="4079"/>
    <x v="2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x v="6"/>
    <x v="4080"/>
    <x v="2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x v="6"/>
    <x v="4081"/>
    <x v="0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x v="6"/>
    <x v="4082"/>
    <x v="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x v="6"/>
    <x v="4083"/>
    <x v="0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x v="6"/>
    <x v="4084"/>
    <x v="2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x v="6"/>
    <x v="4085"/>
    <x v="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x v="6"/>
    <x v="4086"/>
    <x v="0"/>
  </r>
  <r>
    <n v="4087"/>
    <s v="Stage Production &quot;The Nail Shop&quot;"/>
    <s v="Comedy Stage Play"/>
    <x v="376"/>
    <n v="0"/>
    <x v="2"/>
    <s v="US"/>
    <s v="USD"/>
    <n v="1468777786"/>
    <n v="1466185786"/>
    <b v="0"/>
    <n v="0"/>
    <b v="0"/>
    <x v="6"/>
    <x v="4087"/>
    <x v="2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x v="6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x v="6"/>
    <x v="4089"/>
    <x v="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x v="6"/>
    <x v="4090"/>
    <x v="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x v="6"/>
    <x v="4091"/>
    <x v="3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x v="6"/>
    <x v="4092"/>
    <x v="0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x v="6"/>
    <x v="4093"/>
    <x v="0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x v="6"/>
    <x v="4094"/>
    <x v="3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x v="6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x v="6"/>
    <x v="4096"/>
    <x v="1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x v="6"/>
    <x v="4097"/>
    <x v="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x v="6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x v="6"/>
    <x v="4099"/>
    <x v="2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x v="6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x v="6"/>
    <x v="4101"/>
    <x v="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x v="6"/>
    <x v="4102"/>
    <x v="2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x v="6"/>
    <x v="4103"/>
    <x v="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x v="6"/>
    <x v="4104"/>
    <x v="2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x v="6"/>
    <x v="4105"/>
    <x v="2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x v="6"/>
    <x v="4106"/>
    <x v="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x v="6"/>
    <x v="4107"/>
    <x v="3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x v="6"/>
    <x v="4108"/>
    <x v="1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x v="6"/>
    <x v="4109"/>
    <x v="0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x v="6"/>
    <x v="4110"/>
    <x v="2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x v="6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x v="6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x v="6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89FA8-0018-5E4A-A31C-1D9C637EF746}" name="PivotTable5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18">
    <pivotField dataField="1" showAll="0"/>
    <pivotField showAll="0"/>
    <pivotField showAll="0"/>
    <pivotField numFmtId="4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5" hier="-1"/>
  </pageFields>
  <dataFields count="1">
    <dataField name="Count of id" fld="0" subtotal="count" baseField="0" baseItem="0"/>
  </dataFields>
  <chartFormats count="4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L4041" zoomScale="95" zoomScaleNormal="95" workbookViewId="0">
      <selection activeCell="N4115" sqref="N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1.5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8307</v>
      </c>
      <c r="P1" s="1" t="s">
        <v>8306</v>
      </c>
    </row>
    <row r="2" spans="1:16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>
        <f>(((J2/60)/60)/24)+DATE(1970,1,1)</f>
        <v>42177.007071759261</v>
      </c>
      <c r="P2">
        <f>YEAR(O2)</f>
        <v>2015</v>
      </c>
    </row>
    <row r="3" spans="1:16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>
        <f t="shared" ref="O3:O66" si="0">(((J3/60)/60)/24)+DATE(1970,1,1)</f>
        <v>42766.600497685184</v>
      </c>
      <c r="P3">
        <f t="shared" ref="P3:P66" si="1">YEAR(O3)</f>
        <v>2017</v>
      </c>
    </row>
    <row r="4" spans="1:16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>
        <f t="shared" si="0"/>
        <v>42405.702349537038</v>
      </c>
      <c r="P4">
        <f t="shared" si="1"/>
        <v>2016</v>
      </c>
    </row>
    <row r="5" spans="1:16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>
        <f t="shared" si="0"/>
        <v>41828.515127314815</v>
      </c>
      <c r="P5">
        <f t="shared" si="1"/>
        <v>2014</v>
      </c>
    </row>
    <row r="6" spans="1:16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>
        <f t="shared" si="0"/>
        <v>42327.834247685183</v>
      </c>
      <c r="P6">
        <f t="shared" si="1"/>
        <v>2015</v>
      </c>
    </row>
    <row r="7" spans="1:16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>
        <f t="shared" si="0"/>
        <v>42563.932951388888</v>
      </c>
      <c r="P7">
        <f t="shared" si="1"/>
        <v>2016</v>
      </c>
    </row>
    <row r="8" spans="1:16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>
        <f t="shared" si="0"/>
        <v>41794.072337962964</v>
      </c>
      <c r="P8">
        <f t="shared" si="1"/>
        <v>2014</v>
      </c>
    </row>
    <row r="9" spans="1:16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>
        <f t="shared" si="0"/>
        <v>42516.047071759262</v>
      </c>
      <c r="P9">
        <f t="shared" si="1"/>
        <v>2016</v>
      </c>
    </row>
    <row r="10" spans="1:16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>
        <f t="shared" si="0"/>
        <v>42468.94458333333</v>
      </c>
      <c r="P10">
        <f t="shared" si="1"/>
        <v>2016</v>
      </c>
    </row>
    <row r="11" spans="1:16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>
        <f t="shared" si="0"/>
        <v>42447.103518518517</v>
      </c>
      <c r="P11">
        <f t="shared" si="1"/>
        <v>2016</v>
      </c>
    </row>
    <row r="12" spans="1:16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>
        <f t="shared" si="0"/>
        <v>41780.068043981482</v>
      </c>
      <c r="P12">
        <f t="shared" si="1"/>
        <v>2014</v>
      </c>
    </row>
    <row r="13" spans="1:16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>
        <f t="shared" si="0"/>
        <v>42572.778495370367</v>
      </c>
      <c r="P13">
        <f t="shared" si="1"/>
        <v>2016</v>
      </c>
    </row>
    <row r="14" spans="1:16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>
        <f t="shared" si="0"/>
        <v>41791.713252314818</v>
      </c>
      <c r="P14">
        <f t="shared" si="1"/>
        <v>2014</v>
      </c>
    </row>
    <row r="15" spans="1:16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>
        <f t="shared" si="0"/>
        <v>42508.677187499998</v>
      </c>
      <c r="P15">
        <f t="shared" si="1"/>
        <v>2016</v>
      </c>
    </row>
    <row r="16" spans="1:16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>
        <f t="shared" si="0"/>
        <v>41808.02648148148</v>
      </c>
      <c r="P16">
        <f t="shared" si="1"/>
        <v>2014</v>
      </c>
    </row>
    <row r="17" spans="1:16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>
        <f t="shared" si="0"/>
        <v>42256.391875000001</v>
      </c>
      <c r="P17">
        <f t="shared" si="1"/>
        <v>2015</v>
      </c>
    </row>
    <row r="18" spans="1:16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>
        <f t="shared" si="0"/>
        <v>41760.796423611115</v>
      </c>
      <c r="P18">
        <f t="shared" si="1"/>
        <v>2014</v>
      </c>
    </row>
    <row r="19" spans="1:16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>
        <f t="shared" si="0"/>
        <v>41917.731736111113</v>
      </c>
      <c r="P19">
        <f t="shared" si="1"/>
        <v>2014</v>
      </c>
    </row>
    <row r="20" spans="1:16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>
        <f t="shared" si="0"/>
        <v>41869.542314814818</v>
      </c>
      <c r="P20">
        <f t="shared" si="1"/>
        <v>2014</v>
      </c>
    </row>
    <row r="21" spans="1:16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>
        <f t="shared" si="0"/>
        <v>42175.816365740742</v>
      </c>
      <c r="P21">
        <f t="shared" si="1"/>
        <v>2015</v>
      </c>
    </row>
    <row r="22" spans="1:16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>
        <f t="shared" si="0"/>
        <v>42200.758240740746</v>
      </c>
      <c r="P22">
        <f t="shared" si="1"/>
        <v>2015</v>
      </c>
    </row>
    <row r="23" spans="1:16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>
        <f t="shared" si="0"/>
        <v>41878.627187500002</v>
      </c>
      <c r="P23">
        <f t="shared" si="1"/>
        <v>2014</v>
      </c>
    </row>
    <row r="24" spans="1:16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>
        <f t="shared" si="0"/>
        <v>41989.91134259259</v>
      </c>
      <c r="P24">
        <f t="shared" si="1"/>
        <v>2014</v>
      </c>
    </row>
    <row r="25" spans="1:16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>
        <f t="shared" si="0"/>
        <v>42097.778946759259</v>
      </c>
      <c r="P25">
        <f t="shared" si="1"/>
        <v>2015</v>
      </c>
    </row>
    <row r="26" spans="1:16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>
        <f t="shared" si="0"/>
        <v>42229.820173611108</v>
      </c>
      <c r="P26">
        <f t="shared" si="1"/>
        <v>2015</v>
      </c>
    </row>
    <row r="27" spans="1:16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>
        <f t="shared" si="0"/>
        <v>42318.025011574078</v>
      </c>
      <c r="P27">
        <f t="shared" si="1"/>
        <v>2015</v>
      </c>
    </row>
    <row r="28" spans="1:16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>
        <f t="shared" si="0"/>
        <v>41828.515555555554</v>
      </c>
      <c r="P28">
        <f t="shared" si="1"/>
        <v>2014</v>
      </c>
    </row>
    <row r="29" spans="1:16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>
        <f t="shared" si="0"/>
        <v>41929.164733796293</v>
      </c>
      <c r="P29">
        <f t="shared" si="1"/>
        <v>2014</v>
      </c>
    </row>
    <row r="30" spans="1:16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>
        <f t="shared" si="0"/>
        <v>42324.96393518518</v>
      </c>
      <c r="P30">
        <f t="shared" si="1"/>
        <v>2015</v>
      </c>
    </row>
    <row r="31" spans="1:16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>
        <f t="shared" si="0"/>
        <v>41812.67324074074</v>
      </c>
      <c r="P31">
        <f t="shared" si="1"/>
        <v>2014</v>
      </c>
    </row>
    <row r="32" spans="1:16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>
        <f t="shared" si="0"/>
        <v>41842.292997685188</v>
      </c>
      <c r="P32">
        <f t="shared" si="1"/>
        <v>2014</v>
      </c>
    </row>
    <row r="33" spans="1:16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>
        <f t="shared" si="0"/>
        <v>42376.79206018518</v>
      </c>
      <c r="P33">
        <f t="shared" si="1"/>
        <v>2016</v>
      </c>
    </row>
    <row r="34" spans="1:16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>
        <f t="shared" si="0"/>
        <v>42461.627511574072</v>
      </c>
      <c r="P34">
        <f t="shared" si="1"/>
        <v>2016</v>
      </c>
    </row>
    <row r="35" spans="1:16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>
        <f t="shared" si="0"/>
        <v>42286.660891203705</v>
      </c>
      <c r="P35">
        <f t="shared" si="1"/>
        <v>2015</v>
      </c>
    </row>
    <row r="36" spans="1:16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>
        <f t="shared" si="0"/>
        <v>41841.321770833332</v>
      </c>
      <c r="P36">
        <f t="shared" si="1"/>
        <v>2014</v>
      </c>
    </row>
    <row r="37" spans="1:16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>
        <f t="shared" si="0"/>
        <v>42098.291828703703</v>
      </c>
      <c r="P37">
        <f t="shared" si="1"/>
        <v>2015</v>
      </c>
    </row>
    <row r="38" spans="1:16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>
        <f t="shared" si="0"/>
        <v>42068.307002314818</v>
      </c>
      <c r="P38">
        <f t="shared" si="1"/>
        <v>2015</v>
      </c>
    </row>
    <row r="39" spans="1:16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>
        <f t="shared" si="0"/>
        <v>42032.693043981482</v>
      </c>
      <c r="P39">
        <f t="shared" si="1"/>
        <v>2015</v>
      </c>
    </row>
    <row r="40" spans="1:16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>
        <f t="shared" si="0"/>
        <v>41375.057222222218</v>
      </c>
      <c r="P40">
        <f t="shared" si="1"/>
        <v>2013</v>
      </c>
    </row>
    <row r="41" spans="1:16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>
        <f t="shared" si="0"/>
        <v>41754.047083333331</v>
      </c>
      <c r="P41">
        <f t="shared" si="1"/>
        <v>2014</v>
      </c>
    </row>
    <row r="42" spans="1:16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>
        <f t="shared" si="0"/>
        <v>41789.21398148148</v>
      </c>
      <c r="P42">
        <f t="shared" si="1"/>
        <v>2014</v>
      </c>
    </row>
    <row r="43" spans="1:16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>
        <f t="shared" si="0"/>
        <v>41887.568912037037</v>
      </c>
      <c r="P43">
        <f t="shared" si="1"/>
        <v>2014</v>
      </c>
    </row>
    <row r="44" spans="1:16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>
        <f t="shared" si="0"/>
        <v>41971.639189814814</v>
      </c>
      <c r="P44">
        <f t="shared" si="1"/>
        <v>2014</v>
      </c>
    </row>
    <row r="45" spans="1:16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>
        <f t="shared" si="0"/>
        <v>41802.790347222224</v>
      </c>
      <c r="P45">
        <f t="shared" si="1"/>
        <v>2014</v>
      </c>
    </row>
    <row r="46" spans="1:16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>
        <f t="shared" si="0"/>
        <v>41874.098807870374</v>
      </c>
      <c r="P46">
        <f t="shared" si="1"/>
        <v>2014</v>
      </c>
    </row>
    <row r="47" spans="1:16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>
        <f t="shared" si="0"/>
        <v>42457.623923611114</v>
      </c>
      <c r="P47">
        <f t="shared" si="1"/>
        <v>2016</v>
      </c>
    </row>
    <row r="48" spans="1:16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>
        <f t="shared" si="0"/>
        <v>42323.964976851858</v>
      </c>
      <c r="P48">
        <f t="shared" si="1"/>
        <v>2015</v>
      </c>
    </row>
    <row r="49" spans="1:16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>
        <f t="shared" si="0"/>
        <v>41932.819525462961</v>
      </c>
      <c r="P49">
        <f t="shared" si="1"/>
        <v>2014</v>
      </c>
    </row>
    <row r="50" spans="1:16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>
        <f t="shared" si="0"/>
        <v>42033.516898148147</v>
      </c>
      <c r="P50">
        <f t="shared" si="1"/>
        <v>2015</v>
      </c>
    </row>
    <row r="51" spans="1:16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>
        <f t="shared" si="0"/>
        <v>42271.176446759258</v>
      </c>
      <c r="P51">
        <f t="shared" si="1"/>
        <v>2015</v>
      </c>
    </row>
    <row r="52" spans="1:16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>
        <f t="shared" si="0"/>
        <v>41995.752986111111</v>
      </c>
      <c r="P52">
        <f t="shared" si="1"/>
        <v>2014</v>
      </c>
    </row>
    <row r="53" spans="1:16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>
        <f t="shared" si="0"/>
        <v>42196.928668981483</v>
      </c>
      <c r="P53">
        <f t="shared" si="1"/>
        <v>2015</v>
      </c>
    </row>
    <row r="54" spans="1:16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>
        <f t="shared" si="0"/>
        <v>41807.701921296299</v>
      </c>
      <c r="P54">
        <f t="shared" si="1"/>
        <v>2014</v>
      </c>
    </row>
    <row r="55" spans="1:16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>
        <f t="shared" si="0"/>
        <v>41719.549131944441</v>
      </c>
      <c r="P55">
        <f t="shared" si="1"/>
        <v>2014</v>
      </c>
    </row>
    <row r="56" spans="1:16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>
        <f t="shared" si="0"/>
        <v>42333.713206018518</v>
      </c>
      <c r="P56">
        <f t="shared" si="1"/>
        <v>2015</v>
      </c>
    </row>
    <row r="57" spans="1:16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>
        <f t="shared" si="0"/>
        <v>42496.968935185185</v>
      </c>
      <c r="P57">
        <f t="shared" si="1"/>
        <v>2016</v>
      </c>
    </row>
    <row r="58" spans="1:16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>
        <f t="shared" si="0"/>
        <v>42149.548888888887</v>
      </c>
      <c r="P58">
        <f t="shared" si="1"/>
        <v>2015</v>
      </c>
    </row>
    <row r="59" spans="1:16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>
        <f t="shared" si="0"/>
        <v>42089.83289351852</v>
      </c>
      <c r="P59">
        <f t="shared" si="1"/>
        <v>2015</v>
      </c>
    </row>
    <row r="60" spans="1:16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>
        <f t="shared" si="0"/>
        <v>41932.745046296295</v>
      </c>
      <c r="P60">
        <f t="shared" si="1"/>
        <v>2014</v>
      </c>
    </row>
    <row r="61" spans="1:16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>
        <f t="shared" si="0"/>
        <v>42230.23583333334</v>
      </c>
      <c r="P61">
        <f t="shared" si="1"/>
        <v>2015</v>
      </c>
    </row>
    <row r="62" spans="1:16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>
        <f t="shared" si="0"/>
        <v>41701.901817129627</v>
      </c>
      <c r="P62">
        <f t="shared" si="1"/>
        <v>2014</v>
      </c>
    </row>
    <row r="63" spans="1:16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>
        <f t="shared" si="0"/>
        <v>41409.814317129632</v>
      </c>
      <c r="P63">
        <f t="shared" si="1"/>
        <v>2013</v>
      </c>
    </row>
    <row r="64" spans="1:16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>
        <f t="shared" si="0"/>
        <v>41311.799513888887</v>
      </c>
      <c r="P64">
        <f t="shared" si="1"/>
        <v>2013</v>
      </c>
    </row>
    <row r="65" spans="1:16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>
        <f t="shared" si="0"/>
        <v>41612.912187499998</v>
      </c>
      <c r="P65">
        <f t="shared" si="1"/>
        <v>2013</v>
      </c>
    </row>
    <row r="66" spans="1:16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>
        <f t="shared" si="0"/>
        <v>41433.01829861111</v>
      </c>
      <c r="P66">
        <f t="shared" si="1"/>
        <v>2013</v>
      </c>
    </row>
    <row r="67" spans="1:16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>
        <f t="shared" ref="O67:O130" si="2">(((J67/60)/60)/24)+DATE(1970,1,1)</f>
        <v>41835.821226851855</v>
      </c>
      <c r="P67">
        <f t="shared" ref="P67:P130" si="3">YEAR(O67)</f>
        <v>2014</v>
      </c>
    </row>
    <row r="68" spans="1:16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>
        <f t="shared" si="2"/>
        <v>42539.849768518514</v>
      </c>
      <c r="P68">
        <f t="shared" si="3"/>
        <v>2016</v>
      </c>
    </row>
    <row r="69" spans="1:16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>
        <f t="shared" si="2"/>
        <v>41075.583379629628</v>
      </c>
      <c r="P69">
        <f t="shared" si="3"/>
        <v>2012</v>
      </c>
    </row>
    <row r="70" spans="1:16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>
        <f t="shared" si="2"/>
        <v>41663.569340277776</v>
      </c>
      <c r="P70">
        <f t="shared" si="3"/>
        <v>2014</v>
      </c>
    </row>
    <row r="71" spans="1:16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>
        <f t="shared" si="2"/>
        <v>40786.187789351854</v>
      </c>
      <c r="P71">
        <f t="shared" si="3"/>
        <v>2011</v>
      </c>
    </row>
    <row r="72" spans="1:16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>
        <f t="shared" si="2"/>
        <v>40730.896354166667</v>
      </c>
      <c r="P72">
        <f t="shared" si="3"/>
        <v>2011</v>
      </c>
    </row>
    <row r="73" spans="1:16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>
        <f t="shared" si="2"/>
        <v>40997.271493055552</v>
      </c>
      <c r="P73">
        <f t="shared" si="3"/>
        <v>2012</v>
      </c>
    </row>
    <row r="74" spans="1:16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>
        <f t="shared" si="2"/>
        <v>41208.010196759256</v>
      </c>
      <c r="P74">
        <f t="shared" si="3"/>
        <v>2012</v>
      </c>
    </row>
    <row r="75" spans="1:16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>
        <f t="shared" si="2"/>
        <v>40587.75675925926</v>
      </c>
      <c r="P75">
        <f t="shared" si="3"/>
        <v>2011</v>
      </c>
    </row>
    <row r="76" spans="1:16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>
        <f t="shared" si="2"/>
        <v>42360.487210648149</v>
      </c>
      <c r="P76">
        <f t="shared" si="3"/>
        <v>2015</v>
      </c>
    </row>
    <row r="77" spans="1:16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>
        <f t="shared" si="2"/>
        <v>41357.209166666667</v>
      </c>
      <c r="P77">
        <f t="shared" si="3"/>
        <v>2013</v>
      </c>
    </row>
    <row r="78" spans="1:16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>
        <f t="shared" si="2"/>
        <v>40844.691643518519</v>
      </c>
      <c r="P78">
        <f t="shared" si="3"/>
        <v>2011</v>
      </c>
    </row>
    <row r="79" spans="1:16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>
        <f t="shared" si="2"/>
        <v>40997.144872685189</v>
      </c>
      <c r="P79">
        <f t="shared" si="3"/>
        <v>2012</v>
      </c>
    </row>
    <row r="80" spans="1:16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>
        <f t="shared" si="2"/>
        <v>42604.730567129634</v>
      </c>
      <c r="P80">
        <f t="shared" si="3"/>
        <v>2016</v>
      </c>
    </row>
    <row r="81" spans="1:16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>
        <f t="shared" si="2"/>
        <v>41724.776539351849</v>
      </c>
      <c r="P81">
        <f t="shared" si="3"/>
        <v>2014</v>
      </c>
    </row>
    <row r="82" spans="1:16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>
        <f t="shared" si="2"/>
        <v>41583.083981481483</v>
      </c>
      <c r="P82">
        <f t="shared" si="3"/>
        <v>2013</v>
      </c>
    </row>
    <row r="83" spans="1:16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>
        <f t="shared" si="2"/>
        <v>41100.158877314818</v>
      </c>
      <c r="P83">
        <f t="shared" si="3"/>
        <v>2012</v>
      </c>
    </row>
    <row r="84" spans="1:16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>
        <f t="shared" si="2"/>
        <v>40795.820150462961</v>
      </c>
      <c r="P84">
        <f t="shared" si="3"/>
        <v>2011</v>
      </c>
    </row>
    <row r="85" spans="1:16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>
        <f t="shared" si="2"/>
        <v>42042.615613425922</v>
      </c>
      <c r="P85">
        <f t="shared" si="3"/>
        <v>2015</v>
      </c>
    </row>
    <row r="86" spans="1:16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>
        <f t="shared" si="2"/>
        <v>40648.757939814815</v>
      </c>
      <c r="P86">
        <f t="shared" si="3"/>
        <v>2011</v>
      </c>
    </row>
    <row r="87" spans="1:16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>
        <f t="shared" si="2"/>
        <v>40779.125428240739</v>
      </c>
      <c r="P87">
        <f t="shared" si="3"/>
        <v>2011</v>
      </c>
    </row>
    <row r="88" spans="1:16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>
        <f t="shared" si="2"/>
        <v>42291.556076388893</v>
      </c>
      <c r="P88">
        <f t="shared" si="3"/>
        <v>2015</v>
      </c>
    </row>
    <row r="89" spans="1:16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>
        <f t="shared" si="2"/>
        <v>40322.53938657407</v>
      </c>
      <c r="P89">
        <f t="shared" si="3"/>
        <v>2010</v>
      </c>
    </row>
    <row r="90" spans="1:16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>
        <f t="shared" si="2"/>
        <v>41786.65892361111</v>
      </c>
      <c r="P90">
        <f t="shared" si="3"/>
        <v>2014</v>
      </c>
    </row>
    <row r="91" spans="1:16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>
        <f t="shared" si="2"/>
        <v>41402.752222222225</v>
      </c>
      <c r="P91">
        <f t="shared" si="3"/>
        <v>2013</v>
      </c>
    </row>
    <row r="92" spans="1:16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>
        <f t="shared" si="2"/>
        <v>40706.297442129631</v>
      </c>
      <c r="P92">
        <f t="shared" si="3"/>
        <v>2011</v>
      </c>
    </row>
    <row r="93" spans="1:16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>
        <f t="shared" si="2"/>
        <v>40619.402361111112</v>
      </c>
      <c r="P93">
        <f t="shared" si="3"/>
        <v>2011</v>
      </c>
    </row>
    <row r="94" spans="1:16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>
        <f t="shared" si="2"/>
        <v>42721.198877314819</v>
      </c>
      <c r="P94">
        <f t="shared" si="3"/>
        <v>2016</v>
      </c>
    </row>
    <row r="95" spans="1:16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>
        <f t="shared" si="2"/>
        <v>41065.858067129629</v>
      </c>
      <c r="P95">
        <f t="shared" si="3"/>
        <v>2012</v>
      </c>
    </row>
    <row r="96" spans="1:16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>
        <f t="shared" si="2"/>
        <v>41716.717847222222</v>
      </c>
      <c r="P96">
        <f t="shared" si="3"/>
        <v>2014</v>
      </c>
    </row>
    <row r="97" spans="1:16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>
        <f t="shared" si="2"/>
        <v>40935.005104166667</v>
      </c>
      <c r="P97">
        <f t="shared" si="3"/>
        <v>2012</v>
      </c>
    </row>
    <row r="98" spans="1:16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>
        <f t="shared" si="2"/>
        <v>40324.662511574075</v>
      </c>
      <c r="P98">
        <f t="shared" si="3"/>
        <v>2010</v>
      </c>
    </row>
    <row r="99" spans="1:16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>
        <f t="shared" si="2"/>
        <v>40706.135208333333</v>
      </c>
      <c r="P99">
        <f t="shared" si="3"/>
        <v>2011</v>
      </c>
    </row>
    <row r="100" spans="1:16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>
        <f t="shared" si="2"/>
        <v>41214.79483796296</v>
      </c>
      <c r="P100">
        <f t="shared" si="3"/>
        <v>2012</v>
      </c>
    </row>
    <row r="101" spans="1:16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>
        <f t="shared" si="2"/>
        <v>41631.902766203704</v>
      </c>
      <c r="P101">
        <f t="shared" si="3"/>
        <v>2013</v>
      </c>
    </row>
    <row r="102" spans="1:16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>
        <f t="shared" si="2"/>
        <v>41197.753310185188</v>
      </c>
      <c r="P102">
        <f t="shared" si="3"/>
        <v>2012</v>
      </c>
    </row>
    <row r="103" spans="1:16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>
        <f t="shared" si="2"/>
        <v>41274.776736111111</v>
      </c>
      <c r="P103">
        <f t="shared" si="3"/>
        <v>2012</v>
      </c>
    </row>
    <row r="104" spans="1:16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>
        <f t="shared" si="2"/>
        <v>40505.131168981483</v>
      </c>
      <c r="P104">
        <f t="shared" si="3"/>
        <v>2010</v>
      </c>
    </row>
    <row r="105" spans="1:16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>
        <f t="shared" si="2"/>
        <v>41682.805902777778</v>
      </c>
      <c r="P105">
        <f t="shared" si="3"/>
        <v>2014</v>
      </c>
    </row>
    <row r="106" spans="1:16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>
        <f t="shared" si="2"/>
        <v>40612.695208333331</v>
      </c>
      <c r="P106">
        <f t="shared" si="3"/>
        <v>2011</v>
      </c>
    </row>
    <row r="107" spans="1:16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>
        <f t="shared" si="2"/>
        <v>42485.724768518514</v>
      </c>
      <c r="P107">
        <f t="shared" si="3"/>
        <v>2016</v>
      </c>
    </row>
    <row r="108" spans="1:16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>
        <f t="shared" si="2"/>
        <v>40987.776631944449</v>
      </c>
      <c r="P108">
        <f t="shared" si="3"/>
        <v>2012</v>
      </c>
    </row>
    <row r="109" spans="1:16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>
        <f t="shared" si="2"/>
        <v>40635.982488425929</v>
      </c>
      <c r="P109">
        <f t="shared" si="3"/>
        <v>2011</v>
      </c>
    </row>
    <row r="110" spans="1:16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>
        <f t="shared" si="2"/>
        <v>41365.613078703704</v>
      </c>
      <c r="P110">
        <f t="shared" si="3"/>
        <v>2013</v>
      </c>
    </row>
    <row r="111" spans="1:16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>
        <f t="shared" si="2"/>
        <v>40570.025810185187</v>
      </c>
      <c r="P111">
        <f t="shared" si="3"/>
        <v>2011</v>
      </c>
    </row>
    <row r="112" spans="1:16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>
        <f t="shared" si="2"/>
        <v>41557.949687500004</v>
      </c>
      <c r="P112">
        <f t="shared" si="3"/>
        <v>2013</v>
      </c>
    </row>
    <row r="113" spans="1:16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>
        <f t="shared" si="2"/>
        <v>42125.333182870367</v>
      </c>
      <c r="P113">
        <f t="shared" si="3"/>
        <v>2015</v>
      </c>
    </row>
    <row r="114" spans="1:16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>
        <f t="shared" si="2"/>
        <v>41718.043032407404</v>
      </c>
      <c r="P114">
        <f t="shared" si="3"/>
        <v>2014</v>
      </c>
    </row>
    <row r="115" spans="1:16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>
        <f t="shared" si="2"/>
        <v>40753.758425925924</v>
      </c>
      <c r="P115">
        <f t="shared" si="3"/>
        <v>2011</v>
      </c>
    </row>
    <row r="116" spans="1:16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>
        <f t="shared" si="2"/>
        <v>40861.27416666667</v>
      </c>
      <c r="P116">
        <f t="shared" si="3"/>
        <v>2011</v>
      </c>
    </row>
    <row r="117" spans="1:16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>
        <f t="shared" si="2"/>
        <v>40918.738935185182</v>
      </c>
      <c r="P117">
        <f t="shared" si="3"/>
        <v>2012</v>
      </c>
    </row>
    <row r="118" spans="1:16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>
        <f t="shared" si="2"/>
        <v>40595.497164351851</v>
      </c>
      <c r="P118">
        <f t="shared" si="3"/>
        <v>2011</v>
      </c>
    </row>
    <row r="119" spans="1:16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>
        <f t="shared" si="2"/>
        <v>40248.834999999999</v>
      </c>
      <c r="P119">
        <f t="shared" si="3"/>
        <v>2010</v>
      </c>
    </row>
    <row r="120" spans="1:16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>
        <f t="shared" si="2"/>
        <v>40723.053657407407</v>
      </c>
      <c r="P120">
        <f t="shared" si="3"/>
        <v>2011</v>
      </c>
    </row>
    <row r="121" spans="1:16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>
        <f t="shared" si="2"/>
        <v>40739.069282407407</v>
      </c>
      <c r="P121">
        <f t="shared" si="3"/>
        <v>2011</v>
      </c>
    </row>
    <row r="122" spans="1:16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>
        <f t="shared" si="2"/>
        <v>42616.049849537041</v>
      </c>
      <c r="P122">
        <f t="shared" si="3"/>
        <v>2016</v>
      </c>
    </row>
    <row r="123" spans="1:16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>
        <f t="shared" si="2"/>
        <v>42096.704976851848</v>
      </c>
      <c r="P123">
        <f t="shared" si="3"/>
        <v>2015</v>
      </c>
    </row>
    <row r="124" spans="1:16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>
        <f t="shared" si="2"/>
        <v>42593.431793981479</v>
      </c>
      <c r="P124">
        <f t="shared" si="3"/>
        <v>2016</v>
      </c>
    </row>
    <row r="125" spans="1:16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>
        <f t="shared" si="2"/>
        <v>41904.781990740739</v>
      </c>
      <c r="P125">
        <f t="shared" si="3"/>
        <v>2014</v>
      </c>
    </row>
    <row r="126" spans="1:16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>
        <f t="shared" si="2"/>
        <v>42114.928726851853</v>
      </c>
      <c r="P126">
        <f t="shared" si="3"/>
        <v>2015</v>
      </c>
    </row>
    <row r="127" spans="1:16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>
        <f t="shared" si="2"/>
        <v>42709.993981481486</v>
      </c>
      <c r="P127">
        <f t="shared" si="3"/>
        <v>2016</v>
      </c>
    </row>
    <row r="128" spans="1:16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>
        <f t="shared" si="2"/>
        <v>42135.589548611111</v>
      </c>
      <c r="P128">
        <f t="shared" si="3"/>
        <v>2015</v>
      </c>
    </row>
    <row r="129" spans="1:16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>
        <f t="shared" si="2"/>
        <v>42067.62431712963</v>
      </c>
      <c r="P129">
        <f t="shared" si="3"/>
        <v>2015</v>
      </c>
    </row>
    <row r="130" spans="1:16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>
        <f t="shared" si="2"/>
        <v>42628.22792824074</v>
      </c>
      <c r="P130">
        <f t="shared" si="3"/>
        <v>2016</v>
      </c>
    </row>
    <row r="131" spans="1:16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>
        <f t="shared" ref="O131:O194" si="4">(((J131/60)/60)/24)+DATE(1970,1,1)</f>
        <v>41882.937303240738</v>
      </c>
      <c r="P131">
        <f t="shared" ref="P131:P194" si="5">YEAR(O131)</f>
        <v>2014</v>
      </c>
    </row>
    <row r="132" spans="1:16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>
        <f t="shared" si="4"/>
        <v>41778.915416666663</v>
      </c>
      <c r="P132">
        <f t="shared" si="5"/>
        <v>2014</v>
      </c>
    </row>
    <row r="133" spans="1:16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>
        <f t="shared" si="4"/>
        <v>42541.837511574078</v>
      </c>
      <c r="P133">
        <f t="shared" si="5"/>
        <v>2016</v>
      </c>
    </row>
    <row r="134" spans="1:16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>
        <f t="shared" si="4"/>
        <v>41905.812581018516</v>
      </c>
      <c r="P134">
        <f t="shared" si="5"/>
        <v>2014</v>
      </c>
    </row>
    <row r="135" spans="1:16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>
        <f t="shared" si="4"/>
        <v>42491.80768518518</v>
      </c>
      <c r="P135">
        <f t="shared" si="5"/>
        <v>2016</v>
      </c>
    </row>
    <row r="136" spans="1:16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>
        <f t="shared" si="4"/>
        <v>42221.909930555557</v>
      </c>
      <c r="P136">
        <f t="shared" si="5"/>
        <v>2015</v>
      </c>
    </row>
    <row r="137" spans="1:16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>
        <f t="shared" si="4"/>
        <v>41788.381909722222</v>
      </c>
      <c r="P137">
        <f t="shared" si="5"/>
        <v>2014</v>
      </c>
    </row>
    <row r="138" spans="1:16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>
        <f t="shared" si="4"/>
        <v>42096.410115740742</v>
      </c>
      <c r="P138">
        <f t="shared" si="5"/>
        <v>2015</v>
      </c>
    </row>
    <row r="139" spans="1:16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>
        <f t="shared" si="4"/>
        <v>42239.573993055557</v>
      </c>
      <c r="P139">
        <f t="shared" si="5"/>
        <v>2015</v>
      </c>
    </row>
    <row r="140" spans="1:16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>
        <f t="shared" si="4"/>
        <v>42186.257418981477</v>
      </c>
      <c r="P140">
        <f t="shared" si="5"/>
        <v>2015</v>
      </c>
    </row>
    <row r="141" spans="1:16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>
        <f t="shared" si="4"/>
        <v>42187.920972222222</v>
      </c>
      <c r="P141">
        <f t="shared" si="5"/>
        <v>2015</v>
      </c>
    </row>
    <row r="142" spans="1:16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>
        <f t="shared" si="4"/>
        <v>42053.198287037041</v>
      </c>
      <c r="P142">
        <f t="shared" si="5"/>
        <v>2015</v>
      </c>
    </row>
    <row r="143" spans="1:16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>
        <f t="shared" si="4"/>
        <v>42110.153043981481</v>
      </c>
      <c r="P143">
        <f t="shared" si="5"/>
        <v>2015</v>
      </c>
    </row>
    <row r="144" spans="1:16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>
        <f t="shared" si="4"/>
        <v>41938.893263888887</v>
      </c>
      <c r="P144">
        <f t="shared" si="5"/>
        <v>2014</v>
      </c>
    </row>
    <row r="145" spans="1:16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>
        <f t="shared" si="4"/>
        <v>42559.064143518524</v>
      </c>
      <c r="P145">
        <f t="shared" si="5"/>
        <v>2016</v>
      </c>
    </row>
    <row r="146" spans="1:16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>
        <f t="shared" si="4"/>
        <v>42047.762407407412</v>
      </c>
      <c r="P146">
        <f t="shared" si="5"/>
        <v>2015</v>
      </c>
    </row>
    <row r="147" spans="1:16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>
        <f t="shared" si="4"/>
        <v>42200.542268518519</v>
      </c>
      <c r="P147">
        <f t="shared" si="5"/>
        <v>2015</v>
      </c>
    </row>
    <row r="148" spans="1:16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>
        <f t="shared" si="4"/>
        <v>42693.016180555554</v>
      </c>
      <c r="P148">
        <f t="shared" si="5"/>
        <v>2016</v>
      </c>
    </row>
    <row r="149" spans="1:16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>
        <f t="shared" si="4"/>
        <v>41969.767824074079</v>
      </c>
      <c r="P149">
        <f t="shared" si="5"/>
        <v>2014</v>
      </c>
    </row>
    <row r="150" spans="1:16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>
        <f t="shared" si="4"/>
        <v>42397.281666666662</v>
      </c>
      <c r="P150">
        <f t="shared" si="5"/>
        <v>2016</v>
      </c>
    </row>
    <row r="151" spans="1:16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>
        <f t="shared" si="4"/>
        <v>41968.172106481477</v>
      </c>
      <c r="P151">
        <f t="shared" si="5"/>
        <v>2014</v>
      </c>
    </row>
    <row r="152" spans="1:16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>
        <f t="shared" si="4"/>
        <v>42090.161828703705</v>
      </c>
      <c r="P152">
        <f t="shared" si="5"/>
        <v>2015</v>
      </c>
    </row>
    <row r="153" spans="1:16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>
        <f t="shared" si="4"/>
        <v>42113.550821759258</v>
      </c>
      <c r="P153">
        <f t="shared" si="5"/>
        <v>2015</v>
      </c>
    </row>
    <row r="154" spans="1:16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>
        <f t="shared" si="4"/>
        <v>41875.077546296299</v>
      </c>
      <c r="P154">
        <f t="shared" si="5"/>
        <v>2014</v>
      </c>
    </row>
    <row r="155" spans="1:16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>
        <f t="shared" si="4"/>
        <v>41933.586157407408</v>
      </c>
      <c r="P155">
        <f t="shared" si="5"/>
        <v>2014</v>
      </c>
    </row>
    <row r="156" spans="1:16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>
        <f t="shared" si="4"/>
        <v>42115.547395833331</v>
      </c>
      <c r="P156">
        <f t="shared" si="5"/>
        <v>2015</v>
      </c>
    </row>
    <row r="157" spans="1:16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>
        <f t="shared" si="4"/>
        <v>42168.559432870374</v>
      </c>
      <c r="P157">
        <f t="shared" si="5"/>
        <v>2015</v>
      </c>
    </row>
    <row r="158" spans="1:16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>
        <f t="shared" si="4"/>
        <v>41794.124953703707</v>
      </c>
      <c r="P158">
        <f t="shared" si="5"/>
        <v>2014</v>
      </c>
    </row>
    <row r="159" spans="1:16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>
        <f t="shared" si="4"/>
        <v>42396.911712962959</v>
      </c>
      <c r="P159">
        <f t="shared" si="5"/>
        <v>2016</v>
      </c>
    </row>
    <row r="160" spans="1:16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>
        <f t="shared" si="4"/>
        <v>41904.07671296296</v>
      </c>
      <c r="P160">
        <f t="shared" si="5"/>
        <v>2014</v>
      </c>
    </row>
    <row r="161" spans="1:16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>
        <f t="shared" si="4"/>
        <v>42514.434548611112</v>
      </c>
      <c r="P161">
        <f t="shared" si="5"/>
        <v>2016</v>
      </c>
    </row>
    <row r="162" spans="1:16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>
        <f t="shared" si="4"/>
        <v>42171.913090277783</v>
      </c>
      <c r="P162">
        <f t="shared" si="5"/>
        <v>2015</v>
      </c>
    </row>
    <row r="163" spans="1:16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>
        <f t="shared" si="4"/>
        <v>41792.687442129631</v>
      </c>
      <c r="P163">
        <f t="shared" si="5"/>
        <v>2014</v>
      </c>
    </row>
    <row r="164" spans="1:16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>
        <f t="shared" si="4"/>
        <v>41835.126805555556</v>
      </c>
      <c r="P164">
        <f t="shared" si="5"/>
        <v>2014</v>
      </c>
    </row>
    <row r="165" spans="1:16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>
        <f t="shared" si="4"/>
        <v>42243.961273148147</v>
      </c>
      <c r="P165">
        <f t="shared" si="5"/>
        <v>2015</v>
      </c>
    </row>
    <row r="166" spans="1:16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>
        <f t="shared" si="4"/>
        <v>41841.762743055559</v>
      </c>
      <c r="P166">
        <f t="shared" si="5"/>
        <v>2014</v>
      </c>
    </row>
    <row r="167" spans="1:16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>
        <f t="shared" si="4"/>
        <v>42351.658842592587</v>
      </c>
      <c r="P167">
        <f t="shared" si="5"/>
        <v>2015</v>
      </c>
    </row>
    <row r="168" spans="1:16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>
        <f t="shared" si="4"/>
        <v>42721.075949074075</v>
      </c>
      <c r="P168">
        <f t="shared" si="5"/>
        <v>2016</v>
      </c>
    </row>
    <row r="169" spans="1:16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>
        <f t="shared" si="4"/>
        <v>42160.927488425921</v>
      </c>
      <c r="P169">
        <f t="shared" si="5"/>
        <v>2015</v>
      </c>
    </row>
    <row r="170" spans="1:16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>
        <f t="shared" si="4"/>
        <v>42052.83530092593</v>
      </c>
      <c r="P170">
        <f t="shared" si="5"/>
        <v>2015</v>
      </c>
    </row>
    <row r="171" spans="1:16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>
        <f t="shared" si="4"/>
        <v>41900.505312499998</v>
      </c>
      <c r="P171">
        <f t="shared" si="5"/>
        <v>2014</v>
      </c>
    </row>
    <row r="172" spans="1:16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>
        <f t="shared" si="4"/>
        <v>42216.977812500001</v>
      </c>
      <c r="P172">
        <f t="shared" si="5"/>
        <v>2015</v>
      </c>
    </row>
    <row r="173" spans="1:16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>
        <f t="shared" si="4"/>
        <v>42534.180717592593</v>
      </c>
      <c r="P173">
        <f t="shared" si="5"/>
        <v>2016</v>
      </c>
    </row>
    <row r="174" spans="1:16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>
        <f t="shared" si="4"/>
        <v>42047.394942129627</v>
      </c>
      <c r="P174">
        <f t="shared" si="5"/>
        <v>2015</v>
      </c>
    </row>
    <row r="175" spans="1:16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>
        <f t="shared" si="4"/>
        <v>42033.573009259257</v>
      </c>
      <c r="P175">
        <f t="shared" si="5"/>
        <v>2015</v>
      </c>
    </row>
    <row r="176" spans="1:16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>
        <f t="shared" si="4"/>
        <v>42072.758981481486</v>
      </c>
      <c r="P176">
        <f t="shared" si="5"/>
        <v>2015</v>
      </c>
    </row>
    <row r="177" spans="1:16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>
        <f t="shared" si="4"/>
        <v>41855.777905092589</v>
      </c>
      <c r="P177">
        <f t="shared" si="5"/>
        <v>2014</v>
      </c>
    </row>
    <row r="178" spans="1:16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>
        <f t="shared" si="4"/>
        <v>42191.824062500003</v>
      </c>
      <c r="P178">
        <f t="shared" si="5"/>
        <v>2015</v>
      </c>
    </row>
    <row r="179" spans="1:16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>
        <f t="shared" si="4"/>
        <v>42070.047754629632</v>
      </c>
      <c r="P179">
        <f t="shared" si="5"/>
        <v>2015</v>
      </c>
    </row>
    <row r="180" spans="1:16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>
        <f t="shared" si="4"/>
        <v>42304.955381944441</v>
      </c>
      <c r="P180">
        <f t="shared" si="5"/>
        <v>2015</v>
      </c>
    </row>
    <row r="181" spans="1:16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>
        <f t="shared" si="4"/>
        <v>42403.080497685187</v>
      </c>
      <c r="P181">
        <f t="shared" si="5"/>
        <v>2016</v>
      </c>
    </row>
    <row r="182" spans="1:16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>
        <f t="shared" si="4"/>
        <v>42067.991238425922</v>
      </c>
      <c r="P182">
        <f t="shared" si="5"/>
        <v>2015</v>
      </c>
    </row>
    <row r="183" spans="1:16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>
        <f t="shared" si="4"/>
        <v>42147.741840277777</v>
      </c>
      <c r="P183">
        <f t="shared" si="5"/>
        <v>2015</v>
      </c>
    </row>
    <row r="184" spans="1:16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>
        <f t="shared" si="4"/>
        <v>42712.011944444443</v>
      </c>
      <c r="P184">
        <f t="shared" si="5"/>
        <v>2016</v>
      </c>
    </row>
    <row r="185" spans="1:16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>
        <f t="shared" si="4"/>
        <v>41939.810300925928</v>
      </c>
      <c r="P185">
        <f t="shared" si="5"/>
        <v>2014</v>
      </c>
    </row>
    <row r="186" spans="1:16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>
        <f t="shared" si="4"/>
        <v>41825.791226851856</v>
      </c>
      <c r="P186">
        <f t="shared" si="5"/>
        <v>2014</v>
      </c>
    </row>
    <row r="187" spans="1:16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>
        <f t="shared" si="4"/>
        <v>42570.91133101852</v>
      </c>
      <c r="P187">
        <f t="shared" si="5"/>
        <v>2016</v>
      </c>
    </row>
    <row r="188" spans="1:16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>
        <f t="shared" si="4"/>
        <v>42767.812893518523</v>
      </c>
      <c r="P188">
        <f t="shared" si="5"/>
        <v>2017</v>
      </c>
    </row>
    <row r="189" spans="1:16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>
        <f t="shared" si="4"/>
        <v>42182.234456018516</v>
      </c>
      <c r="P189">
        <f t="shared" si="5"/>
        <v>2015</v>
      </c>
    </row>
    <row r="190" spans="1:16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>
        <f t="shared" si="4"/>
        <v>41857.18304398148</v>
      </c>
      <c r="P190">
        <f t="shared" si="5"/>
        <v>2014</v>
      </c>
    </row>
    <row r="191" spans="1:16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>
        <f t="shared" si="4"/>
        <v>42556.690706018519</v>
      </c>
      <c r="P191">
        <f t="shared" si="5"/>
        <v>2016</v>
      </c>
    </row>
    <row r="192" spans="1:16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>
        <f t="shared" si="4"/>
        <v>42527.650995370372</v>
      </c>
      <c r="P192">
        <f t="shared" si="5"/>
        <v>2016</v>
      </c>
    </row>
    <row r="193" spans="1:16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>
        <f t="shared" si="4"/>
        <v>42239.441412037035</v>
      </c>
      <c r="P193">
        <f t="shared" si="5"/>
        <v>2015</v>
      </c>
    </row>
    <row r="194" spans="1:16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>
        <f t="shared" si="4"/>
        <v>41899.792037037041</v>
      </c>
      <c r="P194">
        <f t="shared" si="5"/>
        <v>2014</v>
      </c>
    </row>
    <row r="195" spans="1:16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>
        <f t="shared" ref="O195:O258" si="6">(((J195/60)/60)/24)+DATE(1970,1,1)</f>
        <v>41911.934791666667</v>
      </c>
      <c r="P195">
        <f t="shared" ref="P195:P258" si="7">YEAR(O195)</f>
        <v>2014</v>
      </c>
    </row>
    <row r="196" spans="1:16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>
        <f t="shared" si="6"/>
        <v>42375.996886574074</v>
      </c>
      <c r="P196">
        <f t="shared" si="7"/>
        <v>2016</v>
      </c>
    </row>
    <row r="197" spans="1:16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>
        <f t="shared" si="6"/>
        <v>42135.67050925926</v>
      </c>
      <c r="P197">
        <f t="shared" si="7"/>
        <v>2015</v>
      </c>
    </row>
    <row r="198" spans="1:16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>
        <f t="shared" si="6"/>
        <v>42259.542800925927</v>
      </c>
      <c r="P198">
        <f t="shared" si="7"/>
        <v>2015</v>
      </c>
    </row>
    <row r="199" spans="1:16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>
        <f t="shared" si="6"/>
        <v>42741.848379629635</v>
      </c>
      <c r="P199">
        <f t="shared" si="7"/>
        <v>2017</v>
      </c>
    </row>
    <row r="200" spans="1:16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>
        <f t="shared" si="6"/>
        <v>41887.383356481485</v>
      </c>
      <c r="P200">
        <f t="shared" si="7"/>
        <v>2014</v>
      </c>
    </row>
    <row r="201" spans="1:16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>
        <f t="shared" si="6"/>
        <v>42584.123865740738</v>
      </c>
      <c r="P201">
        <f t="shared" si="7"/>
        <v>2016</v>
      </c>
    </row>
    <row r="202" spans="1:16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>
        <f t="shared" si="6"/>
        <v>41867.083368055559</v>
      </c>
      <c r="P202">
        <f t="shared" si="7"/>
        <v>2014</v>
      </c>
    </row>
    <row r="203" spans="1:16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>
        <f t="shared" si="6"/>
        <v>42023.818622685183</v>
      </c>
      <c r="P203">
        <f t="shared" si="7"/>
        <v>2015</v>
      </c>
    </row>
    <row r="204" spans="1:16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>
        <f t="shared" si="6"/>
        <v>42255.927824074075</v>
      </c>
      <c r="P204">
        <f t="shared" si="7"/>
        <v>2015</v>
      </c>
    </row>
    <row r="205" spans="1:16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>
        <f t="shared" si="6"/>
        <v>41973.847962962958</v>
      </c>
      <c r="P205">
        <f t="shared" si="7"/>
        <v>2014</v>
      </c>
    </row>
    <row r="206" spans="1:16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>
        <f t="shared" si="6"/>
        <v>42556.583368055552</v>
      </c>
      <c r="P206">
        <f t="shared" si="7"/>
        <v>2016</v>
      </c>
    </row>
    <row r="207" spans="1:16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>
        <f t="shared" si="6"/>
        <v>42248.632199074069</v>
      </c>
      <c r="P207">
        <f t="shared" si="7"/>
        <v>2015</v>
      </c>
    </row>
    <row r="208" spans="1:16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>
        <f t="shared" si="6"/>
        <v>42567.004432870366</v>
      </c>
      <c r="P208">
        <f t="shared" si="7"/>
        <v>2016</v>
      </c>
    </row>
    <row r="209" spans="1:16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>
        <f t="shared" si="6"/>
        <v>41978.197199074071</v>
      </c>
      <c r="P209">
        <f t="shared" si="7"/>
        <v>2014</v>
      </c>
    </row>
    <row r="210" spans="1:16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>
        <f t="shared" si="6"/>
        <v>41959.369988425926</v>
      </c>
      <c r="P210">
        <f t="shared" si="7"/>
        <v>2014</v>
      </c>
    </row>
    <row r="211" spans="1:16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>
        <f t="shared" si="6"/>
        <v>42165.922858796301</v>
      </c>
      <c r="P211">
        <f t="shared" si="7"/>
        <v>2015</v>
      </c>
    </row>
    <row r="212" spans="1:16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>
        <f t="shared" si="6"/>
        <v>42249.064722222218</v>
      </c>
      <c r="P212">
        <f t="shared" si="7"/>
        <v>2015</v>
      </c>
    </row>
    <row r="213" spans="1:16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>
        <f t="shared" si="6"/>
        <v>42236.159918981488</v>
      </c>
      <c r="P213">
        <f t="shared" si="7"/>
        <v>2015</v>
      </c>
    </row>
    <row r="214" spans="1:16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>
        <f t="shared" si="6"/>
        <v>42416.881018518514</v>
      </c>
      <c r="P214">
        <f t="shared" si="7"/>
        <v>2016</v>
      </c>
    </row>
    <row r="215" spans="1:16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>
        <f t="shared" si="6"/>
        <v>42202.594293981485</v>
      </c>
      <c r="P215">
        <f t="shared" si="7"/>
        <v>2015</v>
      </c>
    </row>
    <row r="216" spans="1:16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>
        <f t="shared" si="6"/>
        <v>42009.64061342593</v>
      </c>
      <c r="P216">
        <f t="shared" si="7"/>
        <v>2015</v>
      </c>
    </row>
    <row r="217" spans="1:16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>
        <f t="shared" si="6"/>
        <v>42375.230115740742</v>
      </c>
      <c r="P217">
        <f t="shared" si="7"/>
        <v>2016</v>
      </c>
    </row>
    <row r="218" spans="1:16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>
        <f t="shared" si="6"/>
        <v>42066.958761574075</v>
      </c>
      <c r="P218">
        <f t="shared" si="7"/>
        <v>2015</v>
      </c>
    </row>
    <row r="219" spans="1:16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>
        <f t="shared" si="6"/>
        <v>41970.64061342593</v>
      </c>
      <c r="P219">
        <f t="shared" si="7"/>
        <v>2014</v>
      </c>
    </row>
    <row r="220" spans="1:16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>
        <f t="shared" si="6"/>
        <v>42079.628344907411</v>
      </c>
      <c r="P220">
        <f t="shared" si="7"/>
        <v>2015</v>
      </c>
    </row>
    <row r="221" spans="1:16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>
        <f t="shared" si="6"/>
        <v>42429.326678240745</v>
      </c>
      <c r="P221">
        <f t="shared" si="7"/>
        <v>2016</v>
      </c>
    </row>
    <row r="222" spans="1:16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>
        <f t="shared" si="6"/>
        <v>42195.643865740742</v>
      </c>
      <c r="P222">
        <f t="shared" si="7"/>
        <v>2015</v>
      </c>
    </row>
    <row r="223" spans="1:16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>
        <f t="shared" si="6"/>
        <v>42031.837546296301</v>
      </c>
      <c r="P223">
        <f t="shared" si="7"/>
        <v>2015</v>
      </c>
    </row>
    <row r="224" spans="1:16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>
        <f t="shared" si="6"/>
        <v>42031.769884259258</v>
      </c>
      <c r="P224">
        <f t="shared" si="7"/>
        <v>2015</v>
      </c>
    </row>
    <row r="225" spans="1:16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>
        <f t="shared" si="6"/>
        <v>42482.048032407409</v>
      </c>
      <c r="P225">
        <f t="shared" si="7"/>
        <v>2016</v>
      </c>
    </row>
    <row r="226" spans="1:16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>
        <f t="shared" si="6"/>
        <v>42135.235254629632</v>
      </c>
      <c r="P226">
        <f t="shared" si="7"/>
        <v>2015</v>
      </c>
    </row>
    <row r="227" spans="1:16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>
        <f t="shared" si="6"/>
        <v>42438.961273148147</v>
      </c>
      <c r="P227">
        <f t="shared" si="7"/>
        <v>2016</v>
      </c>
    </row>
    <row r="228" spans="1:16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>
        <f t="shared" si="6"/>
        <v>42106.666018518517</v>
      </c>
      <c r="P228">
        <f t="shared" si="7"/>
        <v>2015</v>
      </c>
    </row>
    <row r="229" spans="1:16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>
        <f t="shared" si="6"/>
        <v>42164.893993055557</v>
      </c>
      <c r="P229">
        <f t="shared" si="7"/>
        <v>2015</v>
      </c>
    </row>
    <row r="230" spans="1:16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>
        <f t="shared" si="6"/>
        <v>42096.686400462961</v>
      </c>
      <c r="P230">
        <f t="shared" si="7"/>
        <v>2015</v>
      </c>
    </row>
    <row r="231" spans="1:16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>
        <f t="shared" si="6"/>
        <v>42383.933993055558</v>
      </c>
      <c r="P231">
        <f t="shared" si="7"/>
        <v>2016</v>
      </c>
    </row>
    <row r="232" spans="1:16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>
        <f t="shared" si="6"/>
        <v>42129.777210648142</v>
      </c>
      <c r="P232">
        <f t="shared" si="7"/>
        <v>2015</v>
      </c>
    </row>
    <row r="233" spans="1:16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>
        <f t="shared" si="6"/>
        <v>42341.958923611113</v>
      </c>
      <c r="P233">
        <f t="shared" si="7"/>
        <v>2015</v>
      </c>
    </row>
    <row r="234" spans="1:16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>
        <f t="shared" si="6"/>
        <v>42032.82576388889</v>
      </c>
      <c r="P234">
        <f t="shared" si="7"/>
        <v>2015</v>
      </c>
    </row>
    <row r="235" spans="1:16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>
        <f t="shared" si="6"/>
        <v>42612.911712962959</v>
      </c>
      <c r="P235">
        <f t="shared" si="7"/>
        <v>2016</v>
      </c>
    </row>
    <row r="236" spans="1:16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>
        <f t="shared" si="6"/>
        <v>42136.035405092596</v>
      </c>
      <c r="P236">
        <f t="shared" si="7"/>
        <v>2015</v>
      </c>
    </row>
    <row r="237" spans="1:16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>
        <f t="shared" si="6"/>
        <v>42164.908530092594</v>
      </c>
      <c r="P237">
        <f t="shared" si="7"/>
        <v>2015</v>
      </c>
    </row>
    <row r="238" spans="1:16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>
        <f t="shared" si="6"/>
        <v>42321.08447916666</v>
      </c>
      <c r="P238">
        <f t="shared" si="7"/>
        <v>2015</v>
      </c>
    </row>
    <row r="239" spans="1:16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>
        <f t="shared" si="6"/>
        <v>42377.577187499999</v>
      </c>
      <c r="P239">
        <f t="shared" si="7"/>
        <v>2016</v>
      </c>
    </row>
    <row r="240" spans="1:16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>
        <f t="shared" si="6"/>
        <v>42713.962499999994</v>
      </c>
      <c r="P240">
        <f t="shared" si="7"/>
        <v>2016</v>
      </c>
    </row>
    <row r="241" spans="1:16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>
        <f t="shared" si="6"/>
        <v>42297.110300925924</v>
      </c>
      <c r="P241">
        <f t="shared" si="7"/>
        <v>2015</v>
      </c>
    </row>
    <row r="242" spans="1:16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>
        <f t="shared" si="6"/>
        <v>41354.708460648151</v>
      </c>
      <c r="P242">
        <f t="shared" si="7"/>
        <v>2013</v>
      </c>
    </row>
    <row r="243" spans="1:16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>
        <f t="shared" si="6"/>
        <v>41949.697962962964</v>
      </c>
      <c r="P243">
        <f t="shared" si="7"/>
        <v>2014</v>
      </c>
    </row>
    <row r="244" spans="1:16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>
        <f t="shared" si="6"/>
        <v>40862.492939814816</v>
      </c>
      <c r="P244">
        <f t="shared" si="7"/>
        <v>2011</v>
      </c>
    </row>
    <row r="245" spans="1:16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>
        <f t="shared" si="6"/>
        <v>41662.047500000001</v>
      </c>
      <c r="P245">
        <f t="shared" si="7"/>
        <v>2014</v>
      </c>
    </row>
    <row r="246" spans="1:16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>
        <f t="shared" si="6"/>
        <v>40213.323599537034</v>
      </c>
      <c r="P246">
        <f t="shared" si="7"/>
        <v>2010</v>
      </c>
    </row>
    <row r="247" spans="1:16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>
        <f t="shared" si="6"/>
        <v>41107.053067129629</v>
      </c>
      <c r="P247">
        <f t="shared" si="7"/>
        <v>2012</v>
      </c>
    </row>
    <row r="248" spans="1:16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>
        <f t="shared" si="6"/>
        <v>40480.363483796296</v>
      </c>
      <c r="P248">
        <f t="shared" si="7"/>
        <v>2010</v>
      </c>
    </row>
    <row r="249" spans="1:16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>
        <f t="shared" si="6"/>
        <v>40430.604328703703</v>
      </c>
      <c r="P249">
        <f t="shared" si="7"/>
        <v>2010</v>
      </c>
    </row>
    <row r="250" spans="1:16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>
        <f t="shared" si="6"/>
        <v>40870.774409722224</v>
      </c>
      <c r="P250">
        <f t="shared" si="7"/>
        <v>2011</v>
      </c>
    </row>
    <row r="251" spans="1:16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>
        <f t="shared" si="6"/>
        <v>40332.923842592594</v>
      </c>
      <c r="P251">
        <f t="shared" si="7"/>
        <v>2010</v>
      </c>
    </row>
    <row r="252" spans="1:16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>
        <f t="shared" si="6"/>
        <v>41401.565868055557</v>
      </c>
      <c r="P252">
        <f t="shared" si="7"/>
        <v>2013</v>
      </c>
    </row>
    <row r="253" spans="1:16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>
        <f t="shared" si="6"/>
        <v>41013.787569444445</v>
      </c>
      <c r="P253">
        <f t="shared" si="7"/>
        <v>2012</v>
      </c>
    </row>
    <row r="254" spans="1:16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>
        <f t="shared" si="6"/>
        <v>40266.662708333337</v>
      </c>
      <c r="P254">
        <f t="shared" si="7"/>
        <v>2010</v>
      </c>
    </row>
    <row r="255" spans="1:16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>
        <f t="shared" si="6"/>
        <v>40924.650868055556</v>
      </c>
      <c r="P255">
        <f t="shared" si="7"/>
        <v>2012</v>
      </c>
    </row>
    <row r="256" spans="1:16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>
        <f t="shared" si="6"/>
        <v>42263.952662037031</v>
      </c>
      <c r="P256">
        <f t="shared" si="7"/>
        <v>2015</v>
      </c>
    </row>
    <row r="257" spans="1:16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>
        <f t="shared" si="6"/>
        <v>40588.526412037041</v>
      </c>
      <c r="P257">
        <f t="shared" si="7"/>
        <v>2011</v>
      </c>
    </row>
    <row r="258" spans="1:16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>
        <f t="shared" si="6"/>
        <v>41319.769293981481</v>
      </c>
      <c r="P258">
        <f t="shared" si="7"/>
        <v>2013</v>
      </c>
    </row>
    <row r="259" spans="1:16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>
        <f t="shared" ref="O259:O322" si="8">(((J259/60)/60)/24)+DATE(1970,1,1)</f>
        <v>42479.626875000002</v>
      </c>
      <c r="P259">
        <f t="shared" ref="P259:P322" si="9">YEAR(O259)</f>
        <v>2016</v>
      </c>
    </row>
    <row r="260" spans="1:16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>
        <f t="shared" si="8"/>
        <v>40682.051689814813</v>
      </c>
      <c r="P260">
        <f t="shared" si="9"/>
        <v>2011</v>
      </c>
    </row>
    <row r="261" spans="1:16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>
        <f t="shared" si="8"/>
        <v>42072.738067129627</v>
      </c>
      <c r="P261">
        <f t="shared" si="9"/>
        <v>2015</v>
      </c>
    </row>
    <row r="262" spans="1:16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>
        <f t="shared" si="8"/>
        <v>40330.755543981482</v>
      </c>
      <c r="P262">
        <f t="shared" si="9"/>
        <v>2010</v>
      </c>
    </row>
    <row r="263" spans="1:16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>
        <f t="shared" si="8"/>
        <v>41017.885462962964</v>
      </c>
      <c r="P263">
        <f t="shared" si="9"/>
        <v>2012</v>
      </c>
    </row>
    <row r="264" spans="1:16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>
        <f t="shared" si="8"/>
        <v>40555.24800925926</v>
      </c>
      <c r="P264">
        <f t="shared" si="9"/>
        <v>2011</v>
      </c>
    </row>
    <row r="265" spans="1:16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>
        <f t="shared" si="8"/>
        <v>41149.954791666663</v>
      </c>
      <c r="P265">
        <f t="shared" si="9"/>
        <v>2012</v>
      </c>
    </row>
    <row r="266" spans="1:16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>
        <f t="shared" si="8"/>
        <v>41010.620312500003</v>
      </c>
      <c r="P266">
        <f t="shared" si="9"/>
        <v>2012</v>
      </c>
    </row>
    <row r="267" spans="1:16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>
        <f t="shared" si="8"/>
        <v>40267.245717592588</v>
      </c>
      <c r="P267">
        <f t="shared" si="9"/>
        <v>2010</v>
      </c>
    </row>
    <row r="268" spans="1:16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>
        <f t="shared" si="8"/>
        <v>40205.174849537041</v>
      </c>
      <c r="P268">
        <f t="shared" si="9"/>
        <v>2010</v>
      </c>
    </row>
    <row r="269" spans="1:16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>
        <f t="shared" si="8"/>
        <v>41785.452534722222</v>
      </c>
      <c r="P269">
        <f t="shared" si="9"/>
        <v>2014</v>
      </c>
    </row>
    <row r="270" spans="1:16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>
        <f t="shared" si="8"/>
        <v>40809.15252314815</v>
      </c>
      <c r="P270">
        <f t="shared" si="9"/>
        <v>2011</v>
      </c>
    </row>
    <row r="271" spans="1:16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>
        <f t="shared" si="8"/>
        <v>42758.197013888886</v>
      </c>
      <c r="P271">
        <f t="shared" si="9"/>
        <v>2017</v>
      </c>
    </row>
    <row r="272" spans="1:16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>
        <f t="shared" si="8"/>
        <v>40637.866550925923</v>
      </c>
      <c r="P272">
        <f t="shared" si="9"/>
        <v>2011</v>
      </c>
    </row>
    <row r="273" spans="1:16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>
        <f t="shared" si="8"/>
        <v>41612.10024305556</v>
      </c>
      <c r="P273">
        <f t="shared" si="9"/>
        <v>2013</v>
      </c>
    </row>
    <row r="274" spans="1:16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>
        <f t="shared" si="8"/>
        <v>40235.900358796294</v>
      </c>
      <c r="P274">
        <f t="shared" si="9"/>
        <v>2010</v>
      </c>
    </row>
    <row r="275" spans="1:16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>
        <f t="shared" si="8"/>
        <v>40697.498449074075</v>
      </c>
      <c r="P275">
        <f t="shared" si="9"/>
        <v>2011</v>
      </c>
    </row>
    <row r="276" spans="1:16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>
        <f t="shared" si="8"/>
        <v>40969.912372685183</v>
      </c>
      <c r="P276">
        <f t="shared" si="9"/>
        <v>2012</v>
      </c>
    </row>
    <row r="277" spans="1:16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>
        <f t="shared" si="8"/>
        <v>41193.032013888893</v>
      </c>
      <c r="P277">
        <f t="shared" si="9"/>
        <v>2012</v>
      </c>
    </row>
    <row r="278" spans="1:16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>
        <f t="shared" si="8"/>
        <v>40967.081874999996</v>
      </c>
      <c r="P278">
        <f t="shared" si="9"/>
        <v>2012</v>
      </c>
    </row>
    <row r="279" spans="1:16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>
        <f t="shared" si="8"/>
        <v>42117.891423611116</v>
      </c>
      <c r="P279">
        <f t="shared" si="9"/>
        <v>2015</v>
      </c>
    </row>
    <row r="280" spans="1:16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>
        <f t="shared" si="8"/>
        <v>41164.040960648148</v>
      </c>
      <c r="P280">
        <f t="shared" si="9"/>
        <v>2012</v>
      </c>
    </row>
    <row r="281" spans="1:16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>
        <f t="shared" si="8"/>
        <v>42759.244166666671</v>
      </c>
      <c r="P281">
        <f t="shared" si="9"/>
        <v>2017</v>
      </c>
    </row>
    <row r="282" spans="1:16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>
        <f t="shared" si="8"/>
        <v>41744.590682870366</v>
      </c>
      <c r="P282">
        <f t="shared" si="9"/>
        <v>2014</v>
      </c>
    </row>
    <row r="283" spans="1:16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>
        <f t="shared" si="8"/>
        <v>39950.163344907407</v>
      </c>
      <c r="P283">
        <f t="shared" si="9"/>
        <v>2009</v>
      </c>
    </row>
    <row r="284" spans="1:16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>
        <f t="shared" si="8"/>
        <v>40194.920046296298</v>
      </c>
      <c r="P284">
        <f t="shared" si="9"/>
        <v>2010</v>
      </c>
    </row>
    <row r="285" spans="1:16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>
        <f t="shared" si="8"/>
        <v>40675.71</v>
      </c>
      <c r="P285">
        <f t="shared" si="9"/>
        <v>2011</v>
      </c>
    </row>
    <row r="286" spans="1:16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>
        <f t="shared" si="8"/>
        <v>40904.738194444442</v>
      </c>
      <c r="P286">
        <f t="shared" si="9"/>
        <v>2011</v>
      </c>
    </row>
    <row r="287" spans="1:16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>
        <f t="shared" si="8"/>
        <v>41506.756111111114</v>
      </c>
      <c r="P287">
        <f t="shared" si="9"/>
        <v>2013</v>
      </c>
    </row>
    <row r="288" spans="1:16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>
        <f t="shared" si="8"/>
        <v>41313.816249999996</v>
      </c>
      <c r="P288">
        <f t="shared" si="9"/>
        <v>2013</v>
      </c>
    </row>
    <row r="289" spans="1:16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>
        <f t="shared" si="8"/>
        <v>41184.277986111112</v>
      </c>
      <c r="P289">
        <f t="shared" si="9"/>
        <v>2012</v>
      </c>
    </row>
    <row r="290" spans="1:16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>
        <f t="shared" si="8"/>
        <v>41051.168900462959</v>
      </c>
      <c r="P290">
        <f t="shared" si="9"/>
        <v>2012</v>
      </c>
    </row>
    <row r="291" spans="1:16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>
        <f t="shared" si="8"/>
        <v>41550.456412037034</v>
      </c>
      <c r="P291">
        <f t="shared" si="9"/>
        <v>2013</v>
      </c>
    </row>
    <row r="292" spans="1:16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>
        <f t="shared" si="8"/>
        <v>40526.36917824074</v>
      </c>
      <c r="P292">
        <f t="shared" si="9"/>
        <v>2010</v>
      </c>
    </row>
    <row r="293" spans="1:16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>
        <f t="shared" si="8"/>
        <v>41376.769050925926</v>
      </c>
      <c r="P293">
        <f t="shared" si="9"/>
        <v>2013</v>
      </c>
    </row>
    <row r="294" spans="1:16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>
        <f t="shared" si="8"/>
        <v>40812.803229166668</v>
      </c>
      <c r="P294">
        <f t="shared" si="9"/>
        <v>2011</v>
      </c>
    </row>
    <row r="295" spans="1:16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>
        <f t="shared" si="8"/>
        <v>41719.667986111112</v>
      </c>
      <c r="P295">
        <f t="shared" si="9"/>
        <v>2014</v>
      </c>
    </row>
    <row r="296" spans="1:16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>
        <f t="shared" si="8"/>
        <v>40343.084421296298</v>
      </c>
      <c r="P296">
        <f t="shared" si="9"/>
        <v>2010</v>
      </c>
    </row>
    <row r="297" spans="1:16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>
        <f t="shared" si="8"/>
        <v>41519.004733796297</v>
      </c>
      <c r="P297">
        <f t="shared" si="9"/>
        <v>2013</v>
      </c>
    </row>
    <row r="298" spans="1:16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>
        <f t="shared" si="8"/>
        <v>41134.475497685184</v>
      </c>
      <c r="P298">
        <f t="shared" si="9"/>
        <v>2012</v>
      </c>
    </row>
    <row r="299" spans="1:16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>
        <f t="shared" si="8"/>
        <v>42089.72802083334</v>
      </c>
      <c r="P299">
        <f t="shared" si="9"/>
        <v>2015</v>
      </c>
    </row>
    <row r="300" spans="1:16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>
        <f t="shared" si="8"/>
        <v>41709.463518518518</v>
      </c>
      <c r="P300">
        <f t="shared" si="9"/>
        <v>2014</v>
      </c>
    </row>
    <row r="301" spans="1:16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>
        <f t="shared" si="8"/>
        <v>40469.225231481483</v>
      </c>
      <c r="P301">
        <f t="shared" si="9"/>
        <v>2010</v>
      </c>
    </row>
    <row r="302" spans="1:16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>
        <f t="shared" si="8"/>
        <v>40626.959930555553</v>
      </c>
      <c r="P302">
        <f t="shared" si="9"/>
        <v>2011</v>
      </c>
    </row>
    <row r="303" spans="1:16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>
        <f t="shared" si="8"/>
        <v>41312.737673611111</v>
      </c>
      <c r="P303">
        <f t="shared" si="9"/>
        <v>2013</v>
      </c>
    </row>
    <row r="304" spans="1:16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>
        <f t="shared" si="8"/>
        <v>40933.856921296298</v>
      </c>
      <c r="P304">
        <f t="shared" si="9"/>
        <v>2012</v>
      </c>
    </row>
    <row r="305" spans="1:16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>
        <f t="shared" si="8"/>
        <v>41032.071134259262</v>
      </c>
      <c r="P305">
        <f t="shared" si="9"/>
        <v>2012</v>
      </c>
    </row>
    <row r="306" spans="1:16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>
        <f t="shared" si="8"/>
        <v>41114.094872685186</v>
      </c>
      <c r="P306">
        <f t="shared" si="9"/>
        <v>2012</v>
      </c>
    </row>
    <row r="307" spans="1:16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>
        <f t="shared" si="8"/>
        <v>40948.630196759259</v>
      </c>
      <c r="P307">
        <f t="shared" si="9"/>
        <v>2012</v>
      </c>
    </row>
    <row r="308" spans="1:16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>
        <f t="shared" si="8"/>
        <v>41333.837187500001</v>
      </c>
      <c r="P308">
        <f t="shared" si="9"/>
        <v>2013</v>
      </c>
    </row>
    <row r="309" spans="1:16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>
        <f t="shared" si="8"/>
        <v>41282.944456018515</v>
      </c>
      <c r="P309">
        <f t="shared" si="9"/>
        <v>2013</v>
      </c>
    </row>
    <row r="310" spans="1:16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>
        <f t="shared" si="8"/>
        <v>40567.694560185184</v>
      </c>
      <c r="P310">
        <f t="shared" si="9"/>
        <v>2011</v>
      </c>
    </row>
    <row r="311" spans="1:16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>
        <f t="shared" si="8"/>
        <v>41134.751550925925</v>
      </c>
      <c r="P311">
        <f t="shared" si="9"/>
        <v>2012</v>
      </c>
    </row>
    <row r="312" spans="1:16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>
        <f t="shared" si="8"/>
        <v>40821.183136574073</v>
      </c>
      <c r="P312">
        <f t="shared" si="9"/>
        <v>2011</v>
      </c>
    </row>
    <row r="313" spans="1:16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>
        <f t="shared" si="8"/>
        <v>40868.219814814816</v>
      </c>
      <c r="P313">
        <f t="shared" si="9"/>
        <v>2011</v>
      </c>
    </row>
    <row r="314" spans="1:16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>
        <f t="shared" si="8"/>
        <v>41348.877685185187</v>
      </c>
      <c r="P314">
        <f t="shared" si="9"/>
        <v>2013</v>
      </c>
    </row>
    <row r="315" spans="1:16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>
        <f t="shared" si="8"/>
        <v>40357.227939814817</v>
      </c>
      <c r="P315">
        <f t="shared" si="9"/>
        <v>2010</v>
      </c>
    </row>
    <row r="316" spans="1:16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>
        <f t="shared" si="8"/>
        <v>41304.833194444444</v>
      </c>
      <c r="P316">
        <f t="shared" si="9"/>
        <v>2013</v>
      </c>
    </row>
    <row r="317" spans="1:16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>
        <f t="shared" si="8"/>
        <v>41113.77238425926</v>
      </c>
      <c r="P317">
        <f t="shared" si="9"/>
        <v>2012</v>
      </c>
    </row>
    <row r="318" spans="1:16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>
        <f t="shared" si="8"/>
        <v>41950.923576388886</v>
      </c>
      <c r="P318">
        <f t="shared" si="9"/>
        <v>2014</v>
      </c>
    </row>
    <row r="319" spans="1:16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>
        <f t="shared" si="8"/>
        <v>41589.676886574074</v>
      </c>
      <c r="P319">
        <f t="shared" si="9"/>
        <v>2013</v>
      </c>
    </row>
    <row r="320" spans="1:16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>
        <f t="shared" si="8"/>
        <v>41330.038784722223</v>
      </c>
      <c r="P320">
        <f t="shared" si="9"/>
        <v>2013</v>
      </c>
    </row>
    <row r="321" spans="1:16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>
        <f t="shared" si="8"/>
        <v>40123.83829861111</v>
      </c>
      <c r="P321">
        <f t="shared" si="9"/>
        <v>2009</v>
      </c>
    </row>
    <row r="322" spans="1:16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>
        <f t="shared" si="8"/>
        <v>42331.551307870366</v>
      </c>
      <c r="P322">
        <f t="shared" si="9"/>
        <v>2015</v>
      </c>
    </row>
    <row r="323" spans="1:16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>
        <f t="shared" ref="O323:O386" si="10">(((J323/60)/60)/24)+DATE(1970,1,1)</f>
        <v>42647.446597222224</v>
      </c>
      <c r="P323">
        <f t="shared" ref="P323:P386" si="11">YEAR(O323)</f>
        <v>2016</v>
      </c>
    </row>
    <row r="324" spans="1:16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>
        <f t="shared" si="10"/>
        <v>42473.57</v>
      </c>
      <c r="P324">
        <f t="shared" si="11"/>
        <v>2016</v>
      </c>
    </row>
    <row r="325" spans="1:16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>
        <f t="shared" si="10"/>
        <v>42697.32136574074</v>
      </c>
      <c r="P325">
        <f t="shared" si="11"/>
        <v>2016</v>
      </c>
    </row>
    <row r="326" spans="1:16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>
        <f t="shared" si="10"/>
        <v>42184.626250000001</v>
      </c>
      <c r="P326">
        <f t="shared" si="11"/>
        <v>2015</v>
      </c>
    </row>
    <row r="327" spans="1:16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>
        <f t="shared" si="10"/>
        <v>42689.187881944439</v>
      </c>
      <c r="P327">
        <f t="shared" si="11"/>
        <v>2016</v>
      </c>
    </row>
    <row r="328" spans="1:16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>
        <f t="shared" si="10"/>
        <v>42775.314884259264</v>
      </c>
      <c r="P328">
        <f t="shared" si="11"/>
        <v>2017</v>
      </c>
    </row>
    <row r="329" spans="1:16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>
        <f t="shared" si="10"/>
        <v>42058.235289351855</v>
      </c>
      <c r="P329">
        <f t="shared" si="11"/>
        <v>2015</v>
      </c>
    </row>
    <row r="330" spans="1:16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>
        <f t="shared" si="10"/>
        <v>42278.946620370371</v>
      </c>
      <c r="P330">
        <f t="shared" si="11"/>
        <v>2015</v>
      </c>
    </row>
    <row r="331" spans="1:16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>
        <f t="shared" si="10"/>
        <v>42291.46674768519</v>
      </c>
      <c r="P331">
        <f t="shared" si="11"/>
        <v>2015</v>
      </c>
    </row>
    <row r="332" spans="1:16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>
        <f t="shared" si="10"/>
        <v>41379.515775462962</v>
      </c>
      <c r="P332">
        <f t="shared" si="11"/>
        <v>2013</v>
      </c>
    </row>
    <row r="333" spans="1:16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>
        <f t="shared" si="10"/>
        <v>42507.581412037034</v>
      </c>
      <c r="P333">
        <f t="shared" si="11"/>
        <v>2016</v>
      </c>
    </row>
    <row r="334" spans="1:16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>
        <f t="shared" si="10"/>
        <v>42263.680289351847</v>
      </c>
      <c r="P334">
        <f t="shared" si="11"/>
        <v>2015</v>
      </c>
    </row>
    <row r="335" spans="1:16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>
        <f t="shared" si="10"/>
        <v>42437.636469907404</v>
      </c>
      <c r="P335">
        <f t="shared" si="11"/>
        <v>2016</v>
      </c>
    </row>
    <row r="336" spans="1:16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>
        <f t="shared" si="10"/>
        <v>42101.682372685187</v>
      </c>
      <c r="P336">
        <f t="shared" si="11"/>
        <v>2015</v>
      </c>
    </row>
    <row r="337" spans="1:16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>
        <f t="shared" si="10"/>
        <v>42101.737442129626</v>
      </c>
      <c r="P337">
        <f t="shared" si="11"/>
        <v>2015</v>
      </c>
    </row>
    <row r="338" spans="1:16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>
        <f t="shared" si="10"/>
        <v>42291.596273148149</v>
      </c>
      <c r="P338">
        <f t="shared" si="11"/>
        <v>2015</v>
      </c>
    </row>
    <row r="339" spans="1:16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>
        <f t="shared" si="10"/>
        <v>42047.128564814819</v>
      </c>
      <c r="P339">
        <f t="shared" si="11"/>
        <v>2015</v>
      </c>
    </row>
    <row r="340" spans="1:16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>
        <f t="shared" si="10"/>
        <v>42559.755671296298</v>
      </c>
      <c r="P340">
        <f t="shared" si="11"/>
        <v>2016</v>
      </c>
    </row>
    <row r="341" spans="1:16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>
        <f t="shared" si="10"/>
        <v>42093.760046296295</v>
      </c>
      <c r="P341">
        <f t="shared" si="11"/>
        <v>2015</v>
      </c>
    </row>
    <row r="342" spans="1:16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>
        <f t="shared" si="10"/>
        <v>42772.669062500005</v>
      </c>
      <c r="P342">
        <f t="shared" si="11"/>
        <v>2017</v>
      </c>
    </row>
    <row r="343" spans="1:16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>
        <f t="shared" si="10"/>
        <v>41894.879606481481</v>
      </c>
      <c r="P343">
        <f t="shared" si="11"/>
        <v>2014</v>
      </c>
    </row>
    <row r="344" spans="1:16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>
        <f t="shared" si="10"/>
        <v>42459.780844907407</v>
      </c>
      <c r="P344">
        <f t="shared" si="11"/>
        <v>2016</v>
      </c>
    </row>
    <row r="345" spans="1:16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>
        <f t="shared" si="10"/>
        <v>41926.73778935185</v>
      </c>
      <c r="P345">
        <f t="shared" si="11"/>
        <v>2014</v>
      </c>
    </row>
    <row r="346" spans="1:16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>
        <f t="shared" si="10"/>
        <v>42111.970995370371</v>
      </c>
      <c r="P346">
        <f t="shared" si="11"/>
        <v>2015</v>
      </c>
    </row>
    <row r="347" spans="1:16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>
        <f t="shared" si="10"/>
        <v>42114.944328703699</v>
      </c>
      <c r="P347">
        <f t="shared" si="11"/>
        <v>2015</v>
      </c>
    </row>
    <row r="348" spans="1:16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>
        <f t="shared" si="10"/>
        <v>42261.500243055561</v>
      </c>
      <c r="P348">
        <f t="shared" si="11"/>
        <v>2015</v>
      </c>
    </row>
    <row r="349" spans="1:16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>
        <f t="shared" si="10"/>
        <v>42292.495474537034</v>
      </c>
      <c r="P349">
        <f t="shared" si="11"/>
        <v>2015</v>
      </c>
    </row>
    <row r="350" spans="1:16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>
        <f t="shared" si="10"/>
        <v>42207.58699074074</v>
      </c>
      <c r="P350">
        <f t="shared" si="11"/>
        <v>2015</v>
      </c>
    </row>
    <row r="351" spans="1:16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>
        <f t="shared" si="10"/>
        <v>42760.498935185184</v>
      </c>
      <c r="P351">
        <f t="shared" si="11"/>
        <v>2017</v>
      </c>
    </row>
    <row r="352" spans="1:16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>
        <f t="shared" si="10"/>
        <v>42586.066076388888</v>
      </c>
      <c r="P352">
        <f t="shared" si="11"/>
        <v>2016</v>
      </c>
    </row>
    <row r="353" spans="1:16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>
        <f t="shared" si="10"/>
        <v>42427.964745370366</v>
      </c>
      <c r="P353">
        <f t="shared" si="11"/>
        <v>2016</v>
      </c>
    </row>
    <row r="354" spans="1:16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>
        <f t="shared" si="10"/>
        <v>41890.167453703703</v>
      </c>
      <c r="P354">
        <f t="shared" si="11"/>
        <v>2014</v>
      </c>
    </row>
    <row r="355" spans="1:16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>
        <f t="shared" si="10"/>
        <v>42297.791886574079</v>
      </c>
      <c r="P355">
        <f t="shared" si="11"/>
        <v>2015</v>
      </c>
    </row>
    <row r="356" spans="1:16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>
        <f t="shared" si="10"/>
        <v>42438.827789351853</v>
      </c>
      <c r="P356">
        <f t="shared" si="11"/>
        <v>2016</v>
      </c>
    </row>
    <row r="357" spans="1:16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>
        <f t="shared" si="10"/>
        <v>41943.293912037036</v>
      </c>
      <c r="P357">
        <f t="shared" si="11"/>
        <v>2014</v>
      </c>
    </row>
    <row r="358" spans="1:16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>
        <f t="shared" si="10"/>
        <v>42415.803159722222</v>
      </c>
      <c r="P358">
        <f t="shared" si="11"/>
        <v>2016</v>
      </c>
    </row>
    <row r="359" spans="1:16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>
        <f t="shared" si="10"/>
        <v>42078.222187499996</v>
      </c>
      <c r="P359">
        <f t="shared" si="11"/>
        <v>2015</v>
      </c>
    </row>
    <row r="360" spans="1:16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>
        <f t="shared" si="10"/>
        <v>42507.860196759255</v>
      </c>
      <c r="P360">
        <f t="shared" si="11"/>
        <v>2016</v>
      </c>
    </row>
    <row r="361" spans="1:16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>
        <f t="shared" si="10"/>
        <v>41935.070486111108</v>
      </c>
      <c r="P361">
        <f t="shared" si="11"/>
        <v>2014</v>
      </c>
    </row>
    <row r="362" spans="1:16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>
        <f t="shared" si="10"/>
        <v>42163.897916666669</v>
      </c>
      <c r="P362">
        <f t="shared" si="11"/>
        <v>2015</v>
      </c>
    </row>
    <row r="363" spans="1:16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>
        <f t="shared" si="10"/>
        <v>41936.001226851848</v>
      </c>
      <c r="P363">
        <f t="shared" si="11"/>
        <v>2014</v>
      </c>
    </row>
    <row r="364" spans="1:16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>
        <f t="shared" si="10"/>
        <v>41837.210543981484</v>
      </c>
      <c r="P364">
        <f t="shared" si="11"/>
        <v>2014</v>
      </c>
    </row>
    <row r="365" spans="1:16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>
        <f t="shared" si="10"/>
        <v>40255.744629629626</v>
      </c>
      <c r="P365">
        <f t="shared" si="11"/>
        <v>2010</v>
      </c>
    </row>
    <row r="366" spans="1:16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>
        <f t="shared" si="10"/>
        <v>41780.859629629631</v>
      </c>
      <c r="P366">
        <f t="shared" si="11"/>
        <v>2014</v>
      </c>
    </row>
    <row r="367" spans="1:16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>
        <f t="shared" si="10"/>
        <v>41668.606469907405</v>
      </c>
      <c r="P367">
        <f t="shared" si="11"/>
        <v>2014</v>
      </c>
    </row>
    <row r="368" spans="1:16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>
        <f t="shared" si="10"/>
        <v>41019.793032407404</v>
      </c>
      <c r="P368">
        <f t="shared" si="11"/>
        <v>2012</v>
      </c>
    </row>
    <row r="369" spans="1:16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>
        <f t="shared" si="10"/>
        <v>41355.577291666668</v>
      </c>
      <c r="P369">
        <f t="shared" si="11"/>
        <v>2013</v>
      </c>
    </row>
    <row r="370" spans="1:16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>
        <f t="shared" si="10"/>
        <v>42043.605578703704</v>
      </c>
      <c r="P370">
        <f t="shared" si="11"/>
        <v>2015</v>
      </c>
    </row>
    <row r="371" spans="1:16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>
        <f t="shared" si="10"/>
        <v>40893.551724537036</v>
      </c>
      <c r="P371">
        <f t="shared" si="11"/>
        <v>2011</v>
      </c>
    </row>
    <row r="372" spans="1:16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>
        <f t="shared" si="10"/>
        <v>42711.795138888891</v>
      </c>
      <c r="P372">
        <f t="shared" si="11"/>
        <v>2016</v>
      </c>
    </row>
    <row r="373" spans="1:16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>
        <f t="shared" si="10"/>
        <v>41261.767812500002</v>
      </c>
      <c r="P373">
        <f t="shared" si="11"/>
        <v>2012</v>
      </c>
    </row>
    <row r="374" spans="1:16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>
        <f t="shared" si="10"/>
        <v>42425.576898148152</v>
      </c>
      <c r="P374">
        <f t="shared" si="11"/>
        <v>2016</v>
      </c>
    </row>
    <row r="375" spans="1:16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>
        <f t="shared" si="10"/>
        <v>41078.91201388889</v>
      </c>
      <c r="P375">
        <f t="shared" si="11"/>
        <v>2012</v>
      </c>
    </row>
    <row r="376" spans="1:16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>
        <f t="shared" si="10"/>
        <v>40757.889247685183</v>
      </c>
      <c r="P376">
        <f t="shared" si="11"/>
        <v>2011</v>
      </c>
    </row>
    <row r="377" spans="1:16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>
        <f t="shared" si="10"/>
        <v>41657.985081018516</v>
      </c>
      <c r="P377">
        <f t="shared" si="11"/>
        <v>2014</v>
      </c>
    </row>
    <row r="378" spans="1:16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>
        <f t="shared" si="10"/>
        <v>42576.452731481477</v>
      </c>
      <c r="P378">
        <f t="shared" si="11"/>
        <v>2016</v>
      </c>
    </row>
    <row r="379" spans="1:16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>
        <f t="shared" si="10"/>
        <v>42292.250787037032</v>
      </c>
      <c r="P379">
        <f t="shared" si="11"/>
        <v>2015</v>
      </c>
    </row>
    <row r="380" spans="1:16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>
        <f t="shared" si="10"/>
        <v>42370.571851851855</v>
      </c>
      <c r="P380">
        <f t="shared" si="11"/>
        <v>2016</v>
      </c>
    </row>
    <row r="381" spans="1:16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>
        <f t="shared" si="10"/>
        <v>40987.688333333332</v>
      </c>
      <c r="P381">
        <f t="shared" si="11"/>
        <v>2012</v>
      </c>
    </row>
    <row r="382" spans="1:16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>
        <f t="shared" si="10"/>
        <v>42367.719814814816</v>
      </c>
      <c r="P382">
        <f t="shared" si="11"/>
        <v>2015</v>
      </c>
    </row>
    <row r="383" spans="1:16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>
        <f t="shared" si="10"/>
        <v>41085.698113425926</v>
      </c>
      <c r="P383">
        <f t="shared" si="11"/>
        <v>2012</v>
      </c>
    </row>
    <row r="384" spans="1:16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>
        <f t="shared" si="10"/>
        <v>41144.709490740745</v>
      </c>
      <c r="P384">
        <f t="shared" si="11"/>
        <v>2012</v>
      </c>
    </row>
    <row r="385" spans="1:16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>
        <f t="shared" si="10"/>
        <v>41755.117581018516</v>
      </c>
      <c r="P385">
        <f t="shared" si="11"/>
        <v>2014</v>
      </c>
    </row>
    <row r="386" spans="1:16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>
        <f t="shared" si="10"/>
        <v>41980.781793981485</v>
      </c>
      <c r="P386">
        <f t="shared" si="11"/>
        <v>2014</v>
      </c>
    </row>
    <row r="387" spans="1:16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>
        <f t="shared" ref="O387:O450" si="12">(((J387/60)/60)/24)+DATE(1970,1,1)</f>
        <v>41934.584502314814</v>
      </c>
      <c r="P387">
        <f t="shared" ref="P387:P450" si="13">YEAR(O387)</f>
        <v>2014</v>
      </c>
    </row>
    <row r="388" spans="1:16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>
        <f t="shared" si="12"/>
        <v>42211.951284722221</v>
      </c>
      <c r="P388">
        <f t="shared" si="13"/>
        <v>2015</v>
      </c>
    </row>
    <row r="389" spans="1:16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>
        <f t="shared" si="12"/>
        <v>42200.67659722222</v>
      </c>
      <c r="P389">
        <f t="shared" si="13"/>
        <v>2015</v>
      </c>
    </row>
    <row r="390" spans="1:16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>
        <f t="shared" si="12"/>
        <v>42549.076157407413</v>
      </c>
      <c r="P390">
        <f t="shared" si="13"/>
        <v>2016</v>
      </c>
    </row>
    <row r="391" spans="1:16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>
        <f t="shared" si="12"/>
        <v>41674.063078703701</v>
      </c>
      <c r="P391">
        <f t="shared" si="13"/>
        <v>2014</v>
      </c>
    </row>
    <row r="392" spans="1:16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>
        <f t="shared" si="12"/>
        <v>42112.036712962959</v>
      </c>
      <c r="P392">
        <f t="shared" si="13"/>
        <v>2015</v>
      </c>
    </row>
    <row r="393" spans="1:16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>
        <f t="shared" si="12"/>
        <v>40865.042256944449</v>
      </c>
      <c r="P393">
        <f t="shared" si="13"/>
        <v>2011</v>
      </c>
    </row>
    <row r="394" spans="1:16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>
        <f t="shared" si="12"/>
        <v>40763.717256944445</v>
      </c>
      <c r="P394">
        <f t="shared" si="13"/>
        <v>2011</v>
      </c>
    </row>
    <row r="395" spans="1:16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>
        <f t="shared" si="12"/>
        <v>41526.708935185183</v>
      </c>
      <c r="P395">
        <f t="shared" si="13"/>
        <v>2013</v>
      </c>
    </row>
    <row r="396" spans="1:16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>
        <f t="shared" si="12"/>
        <v>42417.818078703705</v>
      </c>
      <c r="P396">
        <f t="shared" si="13"/>
        <v>2016</v>
      </c>
    </row>
    <row r="397" spans="1:16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>
        <f t="shared" si="12"/>
        <v>40990.909259259257</v>
      </c>
      <c r="P397">
        <f t="shared" si="13"/>
        <v>2012</v>
      </c>
    </row>
    <row r="398" spans="1:16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>
        <f t="shared" si="12"/>
        <v>41082.564884259256</v>
      </c>
      <c r="P398">
        <f t="shared" si="13"/>
        <v>2012</v>
      </c>
    </row>
    <row r="399" spans="1:16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>
        <f t="shared" si="12"/>
        <v>40379.776435185187</v>
      </c>
      <c r="P399">
        <f t="shared" si="13"/>
        <v>2010</v>
      </c>
    </row>
    <row r="400" spans="1:16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>
        <f t="shared" si="12"/>
        <v>42078.793124999997</v>
      </c>
      <c r="P400">
        <f t="shared" si="13"/>
        <v>2015</v>
      </c>
    </row>
    <row r="401" spans="1:16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>
        <f t="shared" si="12"/>
        <v>42687.875775462962</v>
      </c>
      <c r="P401">
        <f t="shared" si="13"/>
        <v>2016</v>
      </c>
    </row>
    <row r="402" spans="1:16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>
        <f t="shared" si="12"/>
        <v>41745.635960648149</v>
      </c>
      <c r="P402">
        <f t="shared" si="13"/>
        <v>2014</v>
      </c>
    </row>
    <row r="403" spans="1:16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>
        <f t="shared" si="12"/>
        <v>40732.842245370368</v>
      </c>
      <c r="P403">
        <f t="shared" si="13"/>
        <v>2011</v>
      </c>
    </row>
    <row r="404" spans="1:16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>
        <f t="shared" si="12"/>
        <v>42292.539548611108</v>
      </c>
      <c r="P404">
        <f t="shared" si="13"/>
        <v>2015</v>
      </c>
    </row>
    <row r="405" spans="1:16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>
        <f t="shared" si="12"/>
        <v>40718.310659722221</v>
      </c>
      <c r="P405">
        <f t="shared" si="13"/>
        <v>2011</v>
      </c>
    </row>
    <row r="406" spans="1:16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>
        <f t="shared" si="12"/>
        <v>41646.628032407411</v>
      </c>
      <c r="P406">
        <f t="shared" si="13"/>
        <v>2014</v>
      </c>
    </row>
    <row r="407" spans="1:16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>
        <f t="shared" si="12"/>
        <v>41674.08494212963</v>
      </c>
      <c r="P407">
        <f t="shared" si="13"/>
        <v>2014</v>
      </c>
    </row>
    <row r="408" spans="1:16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>
        <f t="shared" si="12"/>
        <v>40638.162465277775</v>
      </c>
      <c r="P408">
        <f t="shared" si="13"/>
        <v>2011</v>
      </c>
    </row>
    <row r="409" spans="1:16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>
        <f t="shared" si="12"/>
        <v>40806.870949074073</v>
      </c>
      <c r="P409">
        <f t="shared" si="13"/>
        <v>2011</v>
      </c>
    </row>
    <row r="410" spans="1:16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>
        <f t="shared" si="12"/>
        <v>41543.735995370371</v>
      </c>
      <c r="P410">
        <f t="shared" si="13"/>
        <v>2013</v>
      </c>
    </row>
    <row r="411" spans="1:16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>
        <f t="shared" si="12"/>
        <v>42543.862777777773</v>
      </c>
      <c r="P411">
        <f t="shared" si="13"/>
        <v>2016</v>
      </c>
    </row>
    <row r="412" spans="1:16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>
        <f t="shared" si="12"/>
        <v>42113.981446759266</v>
      </c>
      <c r="P412">
        <f t="shared" si="13"/>
        <v>2015</v>
      </c>
    </row>
    <row r="413" spans="1:16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>
        <f t="shared" si="12"/>
        <v>41598.17597222222</v>
      </c>
      <c r="P413">
        <f t="shared" si="13"/>
        <v>2013</v>
      </c>
    </row>
    <row r="414" spans="1:16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>
        <f t="shared" si="12"/>
        <v>41099.742800925924</v>
      </c>
      <c r="P414">
        <f t="shared" si="13"/>
        <v>2012</v>
      </c>
    </row>
    <row r="415" spans="1:16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>
        <f t="shared" si="12"/>
        <v>41079.877442129626</v>
      </c>
      <c r="P415">
        <f t="shared" si="13"/>
        <v>2012</v>
      </c>
    </row>
    <row r="416" spans="1:16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>
        <f t="shared" si="12"/>
        <v>41529.063252314816</v>
      </c>
      <c r="P416">
        <f t="shared" si="13"/>
        <v>2013</v>
      </c>
    </row>
    <row r="417" spans="1:16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>
        <f t="shared" si="12"/>
        <v>41904.851875</v>
      </c>
      <c r="P417">
        <f t="shared" si="13"/>
        <v>2014</v>
      </c>
    </row>
    <row r="418" spans="1:16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>
        <f t="shared" si="12"/>
        <v>41648.396192129629</v>
      </c>
      <c r="P418">
        <f t="shared" si="13"/>
        <v>2014</v>
      </c>
    </row>
    <row r="419" spans="1:16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>
        <f t="shared" si="12"/>
        <v>41360.970601851855</v>
      </c>
      <c r="P419">
        <f t="shared" si="13"/>
        <v>2013</v>
      </c>
    </row>
    <row r="420" spans="1:16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>
        <f t="shared" si="12"/>
        <v>42178.282372685186</v>
      </c>
      <c r="P420">
        <f t="shared" si="13"/>
        <v>2015</v>
      </c>
    </row>
    <row r="421" spans="1:16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>
        <f t="shared" si="12"/>
        <v>41394.842442129629</v>
      </c>
      <c r="P421">
        <f t="shared" si="13"/>
        <v>2013</v>
      </c>
    </row>
    <row r="422" spans="1:16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>
        <f t="shared" si="12"/>
        <v>41682.23646990741</v>
      </c>
      <c r="P422">
        <f t="shared" si="13"/>
        <v>2014</v>
      </c>
    </row>
    <row r="423" spans="1:16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>
        <f t="shared" si="12"/>
        <v>42177.491388888884</v>
      </c>
      <c r="P423">
        <f t="shared" si="13"/>
        <v>2015</v>
      </c>
    </row>
    <row r="424" spans="1:16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>
        <f t="shared" si="12"/>
        <v>41863.260381944441</v>
      </c>
      <c r="P424">
        <f t="shared" si="13"/>
        <v>2014</v>
      </c>
    </row>
    <row r="425" spans="1:16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>
        <f t="shared" si="12"/>
        <v>41400.92627314815</v>
      </c>
      <c r="P425">
        <f t="shared" si="13"/>
        <v>2013</v>
      </c>
    </row>
    <row r="426" spans="1:16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>
        <f t="shared" si="12"/>
        <v>40934.376145833332</v>
      </c>
      <c r="P426">
        <f t="shared" si="13"/>
        <v>2012</v>
      </c>
    </row>
    <row r="427" spans="1:16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>
        <f t="shared" si="12"/>
        <v>42275.861157407402</v>
      </c>
      <c r="P427">
        <f t="shared" si="13"/>
        <v>2015</v>
      </c>
    </row>
    <row r="428" spans="1:16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>
        <f t="shared" si="12"/>
        <v>42400.711967592593</v>
      </c>
      <c r="P428">
        <f t="shared" si="13"/>
        <v>2016</v>
      </c>
    </row>
    <row r="429" spans="1:16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>
        <f t="shared" si="12"/>
        <v>42285.909027777772</v>
      </c>
      <c r="P429">
        <f t="shared" si="13"/>
        <v>2015</v>
      </c>
    </row>
    <row r="430" spans="1:16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>
        <f t="shared" si="12"/>
        <v>41778.766724537039</v>
      </c>
      <c r="P430">
        <f t="shared" si="13"/>
        <v>2014</v>
      </c>
    </row>
    <row r="431" spans="1:16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>
        <f t="shared" si="12"/>
        <v>40070.901412037041</v>
      </c>
      <c r="P431">
        <f t="shared" si="13"/>
        <v>2009</v>
      </c>
    </row>
    <row r="432" spans="1:16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>
        <f t="shared" si="12"/>
        <v>41513.107256944444</v>
      </c>
      <c r="P432">
        <f t="shared" si="13"/>
        <v>2013</v>
      </c>
    </row>
    <row r="433" spans="1:16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>
        <f t="shared" si="12"/>
        <v>42526.871331018512</v>
      </c>
      <c r="P433">
        <f t="shared" si="13"/>
        <v>2016</v>
      </c>
    </row>
    <row r="434" spans="1:16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>
        <f t="shared" si="12"/>
        <v>42238.726631944446</v>
      </c>
      <c r="P434">
        <f t="shared" si="13"/>
        <v>2015</v>
      </c>
    </row>
    <row r="435" spans="1:16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>
        <f t="shared" si="12"/>
        <v>42228.629884259266</v>
      </c>
      <c r="P435">
        <f t="shared" si="13"/>
        <v>2015</v>
      </c>
    </row>
    <row r="436" spans="1:16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>
        <f t="shared" si="12"/>
        <v>41576.834513888891</v>
      </c>
      <c r="P436">
        <f t="shared" si="13"/>
        <v>2013</v>
      </c>
    </row>
    <row r="437" spans="1:16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>
        <f t="shared" si="12"/>
        <v>41500.747453703705</v>
      </c>
      <c r="P437">
        <f t="shared" si="13"/>
        <v>2013</v>
      </c>
    </row>
    <row r="438" spans="1:16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>
        <f t="shared" si="12"/>
        <v>41456.36241898148</v>
      </c>
      <c r="P438">
        <f t="shared" si="13"/>
        <v>2013</v>
      </c>
    </row>
    <row r="439" spans="1:16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>
        <f t="shared" si="12"/>
        <v>42591.31858796296</v>
      </c>
      <c r="P439">
        <f t="shared" si="13"/>
        <v>2016</v>
      </c>
    </row>
    <row r="440" spans="1:16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>
        <f t="shared" si="12"/>
        <v>42296.261087962965</v>
      </c>
      <c r="P440">
        <f t="shared" si="13"/>
        <v>2015</v>
      </c>
    </row>
    <row r="441" spans="1:16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>
        <f t="shared" si="12"/>
        <v>41919.761782407404</v>
      </c>
      <c r="P441">
        <f t="shared" si="13"/>
        <v>2014</v>
      </c>
    </row>
    <row r="442" spans="1:16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>
        <f t="shared" si="12"/>
        <v>42423.985567129625</v>
      </c>
      <c r="P442">
        <f t="shared" si="13"/>
        <v>2016</v>
      </c>
    </row>
    <row r="443" spans="1:16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>
        <f t="shared" si="12"/>
        <v>41550.793935185182</v>
      </c>
      <c r="P443">
        <f t="shared" si="13"/>
        <v>2013</v>
      </c>
    </row>
    <row r="444" spans="1:16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>
        <f t="shared" si="12"/>
        <v>42024.888692129629</v>
      </c>
      <c r="P444">
        <f t="shared" si="13"/>
        <v>2015</v>
      </c>
    </row>
    <row r="445" spans="1:16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>
        <f t="shared" si="12"/>
        <v>41650.015057870369</v>
      </c>
      <c r="P445">
        <f t="shared" si="13"/>
        <v>2014</v>
      </c>
    </row>
    <row r="446" spans="1:16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>
        <f t="shared" si="12"/>
        <v>40894.906956018516</v>
      </c>
      <c r="P446">
        <f t="shared" si="13"/>
        <v>2011</v>
      </c>
    </row>
    <row r="447" spans="1:16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>
        <f t="shared" si="12"/>
        <v>42130.335358796292</v>
      </c>
      <c r="P447">
        <f t="shared" si="13"/>
        <v>2015</v>
      </c>
    </row>
    <row r="448" spans="1:16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>
        <f t="shared" si="12"/>
        <v>42037.083564814813</v>
      </c>
      <c r="P448">
        <f t="shared" si="13"/>
        <v>2015</v>
      </c>
    </row>
    <row r="449" spans="1:16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>
        <f t="shared" si="12"/>
        <v>41331.555127314816</v>
      </c>
      <c r="P449">
        <f t="shared" si="13"/>
        <v>2013</v>
      </c>
    </row>
    <row r="450" spans="1:16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>
        <f t="shared" si="12"/>
        <v>41753.758043981477</v>
      </c>
      <c r="P450">
        <f t="shared" si="13"/>
        <v>2014</v>
      </c>
    </row>
    <row r="451" spans="1:16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>
        <f t="shared" ref="O451:O514" si="14">(((J451/60)/60)/24)+DATE(1970,1,1)</f>
        <v>41534.568113425928</v>
      </c>
      <c r="P451">
        <f t="shared" ref="P451:P514" si="15">YEAR(O451)</f>
        <v>2013</v>
      </c>
    </row>
    <row r="452" spans="1:16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>
        <f t="shared" si="14"/>
        <v>41654.946759259255</v>
      </c>
      <c r="P452">
        <f t="shared" si="15"/>
        <v>2014</v>
      </c>
    </row>
    <row r="453" spans="1:16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>
        <f t="shared" si="14"/>
        <v>41634.715173611112</v>
      </c>
      <c r="P453">
        <f t="shared" si="15"/>
        <v>2013</v>
      </c>
    </row>
    <row r="454" spans="1:16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>
        <f t="shared" si="14"/>
        <v>42107.703877314809</v>
      </c>
      <c r="P454">
        <f t="shared" si="15"/>
        <v>2015</v>
      </c>
    </row>
    <row r="455" spans="1:16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>
        <f t="shared" si="14"/>
        <v>42038.824988425928</v>
      </c>
      <c r="P455">
        <f t="shared" si="15"/>
        <v>2015</v>
      </c>
    </row>
    <row r="456" spans="1:16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>
        <f t="shared" si="14"/>
        <v>41938.717256944445</v>
      </c>
      <c r="P456">
        <f t="shared" si="15"/>
        <v>2014</v>
      </c>
    </row>
    <row r="457" spans="1:16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>
        <f t="shared" si="14"/>
        <v>40971.002569444441</v>
      </c>
      <c r="P457">
        <f t="shared" si="15"/>
        <v>2012</v>
      </c>
    </row>
    <row r="458" spans="1:16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>
        <f t="shared" si="14"/>
        <v>41547.694456018515</v>
      </c>
      <c r="P458">
        <f t="shared" si="15"/>
        <v>2013</v>
      </c>
    </row>
    <row r="459" spans="1:16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>
        <f t="shared" si="14"/>
        <v>41837.767500000002</v>
      </c>
      <c r="P459">
        <f t="shared" si="15"/>
        <v>2014</v>
      </c>
    </row>
    <row r="460" spans="1:16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>
        <f t="shared" si="14"/>
        <v>41378.69976851852</v>
      </c>
      <c r="P460">
        <f t="shared" si="15"/>
        <v>2013</v>
      </c>
    </row>
    <row r="461" spans="1:16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>
        <f t="shared" si="14"/>
        <v>40800.6403587963</v>
      </c>
      <c r="P461">
        <f t="shared" si="15"/>
        <v>2011</v>
      </c>
    </row>
    <row r="462" spans="1:16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>
        <f t="shared" si="14"/>
        <v>41759.542534722219</v>
      </c>
      <c r="P462">
        <f t="shared" si="15"/>
        <v>2014</v>
      </c>
    </row>
    <row r="463" spans="1:16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>
        <f t="shared" si="14"/>
        <v>41407.84684027778</v>
      </c>
      <c r="P463">
        <f t="shared" si="15"/>
        <v>2013</v>
      </c>
    </row>
    <row r="464" spans="1:16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>
        <f t="shared" si="14"/>
        <v>40705.126631944448</v>
      </c>
      <c r="P464">
        <f t="shared" si="15"/>
        <v>2011</v>
      </c>
    </row>
    <row r="465" spans="1:16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>
        <f t="shared" si="14"/>
        <v>40750.710104166668</v>
      </c>
      <c r="P465">
        <f t="shared" si="15"/>
        <v>2011</v>
      </c>
    </row>
    <row r="466" spans="1:16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>
        <f t="shared" si="14"/>
        <v>42488.848784722228</v>
      </c>
      <c r="P466">
        <f t="shared" si="15"/>
        <v>2016</v>
      </c>
    </row>
    <row r="467" spans="1:16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>
        <f t="shared" si="14"/>
        <v>41801.120069444441</v>
      </c>
      <c r="P467">
        <f t="shared" si="15"/>
        <v>2014</v>
      </c>
    </row>
    <row r="468" spans="1:16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>
        <f t="shared" si="14"/>
        <v>41129.942870370374</v>
      </c>
      <c r="P468">
        <f t="shared" si="15"/>
        <v>2012</v>
      </c>
    </row>
    <row r="469" spans="1:16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>
        <f t="shared" si="14"/>
        <v>41135.679791666669</v>
      </c>
      <c r="P469">
        <f t="shared" si="15"/>
        <v>2012</v>
      </c>
    </row>
    <row r="470" spans="1:16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>
        <f t="shared" si="14"/>
        <v>41041.167627314811</v>
      </c>
      <c r="P470">
        <f t="shared" si="15"/>
        <v>2012</v>
      </c>
    </row>
    <row r="471" spans="1:16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>
        <f t="shared" si="14"/>
        <v>41827.989861111113</v>
      </c>
      <c r="P471">
        <f t="shared" si="15"/>
        <v>2014</v>
      </c>
    </row>
    <row r="472" spans="1:16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>
        <f t="shared" si="14"/>
        <v>41605.167696759258</v>
      </c>
      <c r="P472">
        <f t="shared" si="15"/>
        <v>2013</v>
      </c>
    </row>
    <row r="473" spans="1:16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>
        <f t="shared" si="14"/>
        <v>41703.721979166665</v>
      </c>
      <c r="P473">
        <f t="shared" si="15"/>
        <v>2014</v>
      </c>
    </row>
    <row r="474" spans="1:16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>
        <f t="shared" si="14"/>
        <v>41844.922662037039</v>
      </c>
      <c r="P474">
        <f t="shared" si="15"/>
        <v>2014</v>
      </c>
    </row>
    <row r="475" spans="1:16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>
        <f t="shared" si="14"/>
        <v>41869.698136574072</v>
      </c>
      <c r="P475">
        <f t="shared" si="15"/>
        <v>2014</v>
      </c>
    </row>
    <row r="476" spans="1:16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>
        <f t="shared" si="14"/>
        <v>42753.329039351855</v>
      </c>
      <c r="P476">
        <f t="shared" si="15"/>
        <v>2017</v>
      </c>
    </row>
    <row r="477" spans="1:16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>
        <f t="shared" si="14"/>
        <v>42100.086145833338</v>
      </c>
      <c r="P477">
        <f t="shared" si="15"/>
        <v>2015</v>
      </c>
    </row>
    <row r="478" spans="1:16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>
        <f t="shared" si="14"/>
        <v>41757.975011574075</v>
      </c>
      <c r="P478">
        <f t="shared" si="15"/>
        <v>2014</v>
      </c>
    </row>
    <row r="479" spans="1:16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>
        <f t="shared" si="14"/>
        <v>40987.83488425926</v>
      </c>
      <c r="P479">
        <f t="shared" si="15"/>
        <v>2012</v>
      </c>
    </row>
    <row r="480" spans="1:16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>
        <f t="shared" si="14"/>
        <v>42065.910983796297</v>
      </c>
      <c r="P480">
        <f t="shared" si="15"/>
        <v>2015</v>
      </c>
    </row>
    <row r="481" spans="1:16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>
        <f t="shared" si="14"/>
        <v>41904.407812500001</v>
      </c>
      <c r="P481">
        <f t="shared" si="15"/>
        <v>2014</v>
      </c>
    </row>
    <row r="482" spans="1:16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>
        <f t="shared" si="14"/>
        <v>41465.500173611108</v>
      </c>
      <c r="P482">
        <f t="shared" si="15"/>
        <v>2013</v>
      </c>
    </row>
    <row r="483" spans="1:16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>
        <f t="shared" si="14"/>
        <v>41162.672326388885</v>
      </c>
      <c r="P483">
        <f t="shared" si="15"/>
        <v>2012</v>
      </c>
    </row>
    <row r="484" spans="1:16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>
        <f t="shared" si="14"/>
        <v>42447.896875000006</v>
      </c>
      <c r="P484">
        <f t="shared" si="15"/>
        <v>2016</v>
      </c>
    </row>
    <row r="485" spans="1:16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>
        <f t="shared" si="14"/>
        <v>41243.197592592594</v>
      </c>
      <c r="P485">
        <f t="shared" si="15"/>
        <v>2012</v>
      </c>
    </row>
    <row r="486" spans="1:16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>
        <f t="shared" si="14"/>
        <v>42272.93949074074</v>
      </c>
      <c r="P486">
        <f t="shared" si="15"/>
        <v>2015</v>
      </c>
    </row>
    <row r="487" spans="1:16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>
        <f t="shared" si="14"/>
        <v>41381.50577546296</v>
      </c>
      <c r="P487">
        <f t="shared" si="15"/>
        <v>2013</v>
      </c>
    </row>
    <row r="488" spans="1:16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>
        <f t="shared" si="14"/>
        <v>41761.94258101852</v>
      </c>
      <c r="P488">
        <f t="shared" si="15"/>
        <v>2014</v>
      </c>
    </row>
    <row r="489" spans="1:16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>
        <f t="shared" si="14"/>
        <v>42669.594837962963</v>
      </c>
      <c r="P489">
        <f t="shared" si="15"/>
        <v>2016</v>
      </c>
    </row>
    <row r="490" spans="1:16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>
        <f t="shared" si="14"/>
        <v>42714.054398148146</v>
      </c>
      <c r="P490">
        <f t="shared" si="15"/>
        <v>2016</v>
      </c>
    </row>
    <row r="491" spans="1:16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>
        <f t="shared" si="14"/>
        <v>40882.481666666667</v>
      </c>
      <c r="P491">
        <f t="shared" si="15"/>
        <v>2011</v>
      </c>
    </row>
    <row r="492" spans="1:16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>
        <f t="shared" si="14"/>
        <v>41113.968576388892</v>
      </c>
      <c r="P492">
        <f t="shared" si="15"/>
        <v>2012</v>
      </c>
    </row>
    <row r="493" spans="1:16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>
        <f t="shared" si="14"/>
        <v>42366.982627314821</v>
      </c>
      <c r="P493">
        <f t="shared" si="15"/>
        <v>2015</v>
      </c>
    </row>
    <row r="494" spans="1:16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>
        <f t="shared" si="14"/>
        <v>42596.03506944445</v>
      </c>
      <c r="P494">
        <f t="shared" si="15"/>
        <v>2016</v>
      </c>
    </row>
    <row r="495" spans="1:16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>
        <f t="shared" si="14"/>
        <v>42114.726134259254</v>
      </c>
      <c r="P495">
        <f t="shared" si="15"/>
        <v>2015</v>
      </c>
    </row>
    <row r="496" spans="1:16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>
        <f t="shared" si="14"/>
        <v>41799.830613425926</v>
      </c>
      <c r="P496">
        <f t="shared" si="15"/>
        <v>2014</v>
      </c>
    </row>
    <row r="497" spans="1:16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>
        <f t="shared" si="14"/>
        <v>42171.827604166669</v>
      </c>
      <c r="P497">
        <f t="shared" si="15"/>
        <v>2015</v>
      </c>
    </row>
    <row r="498" spans="1:16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>
        <f t="shared" si="14"/>
        <v>41620.93141203704</v>
      </c>
      <c r="P498">
        <f t="shared" si="15"/>
        <v>2013</v>
      </c>
    </row>
    <row r="499" spans="1:16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>
        <f t="shared" si="14"/>
        <v>41945.037789351853</v>
      </c>
      <c r="P499">
        <f t="shared" si="15"/>
        <v>2014</v>
      </c>
    </row>
    <row r="500" spans="1:16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>
        <f t="shared" si="14"/>
        <v>40858.762141203704</v>
      </c>
      <c r="P500">
        <f t="shared" si="15"/>
        <v>2011</v>
      </c>
    </row>
    <row r="501" spans="1:16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>
        <f t="shared" si="14"/>
        <v>40043.895462962959</v>
      </c>
      <c r="P501">
        <f t="shared" si="15"/>
        <v>2009</v>
      </c>
    </row>
    <row r="502" spans="1:16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>
        <f t="shared" si="14"/>
        <v>40247.886006944449</v>
      </c>
      <c r="P502">
        <f t="shared" si="15"/>
        <v>2010</v>
      </c>
    </row>
    <row r="503" spans="1:16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>
        <f t="shared" si="14"/>
        <v>40703.234386574077</v>
      </c>
      <c r="P503">
        <f t="shared" si="15"/>
        <v>2011</v>
      </c>
    </row>
    <row r="504" spans="1:16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>
        <f t="shared" si="14"/>
        <v>40956.553530092591</v>
      </c>
      <c r="P504">
        <f t="shared" si="15"/>
        <v>2012</v>
      </c>
    </row>
    <row r="505" spans="1:16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>
        <f t="shared" si="14"/>
        <v>41991.526655092588</v>
      </c>
      <c r="P505">
        <f t="shared" si="15"/>
        <v>2014</v>
      </c>
    </row>
    <row r="506" spans="1:16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>
        <f t="shared" si="14"/>
        <v>40949.98364583333</v>
      </c>
      <c r="P506">
        <f t="shared" si="15"/>
        <v>2012</v>
      </c>
    </row>
    <row r="507" spans="1:16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>
        <f t="shared" si="14"/>
        <v>42318.098217592589</v>
      </c>
      <c r="P507">
        <f t="shared" si="15"/>
        <v>2015</v>
      </c>
    </row>
    <row r="508" spans="1:16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>
        <f t="shared" si="14"/>
        <v>41466.552314814813</v>
      </c>
      <c r="P508">
        <f t="shared" si="15"/>
        <v>2013</v>
      </c>
    </row>
    <row r="509" spans="1:16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>
        <f t="shared" si="14"/>
        <v>41156.958993055552</v>
      </c>
      <c r="P509">
        <f t="shared" si="15"/>
        <v>2012</v>
      </c>
    </row>
    <row r="510" spans="1:16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>
        <f t="shared" si="14"/>
        <v>40995.024317129632</v>
      </c>
      <c r="P510">
        <f t="shared" si="15"/>
        <v>2012</v>
      </c>
    </row>
    <row r="511" spans="1:16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>
        <f t="shared" si="14"/>
        <v>42153.631597222222</v>
      </c>
      <c r="P511">
        <f t="shared" si="15"/>
        <v>2015</v>
      </c>
    </row>
    <row r="512" spans="1:16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>
        <f t="shared" si="14"/>
        <v>42400.176377314812</v>
      </c>
      <c r="P512">
        <f t="shared" si="15"/>
        <v>2016</v>
      </c>
    </row>
    <row r="513" spans="1:16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>
        <f t="shared" si="14"/>
        <v>41340.303032407406</v>
      </c>
      <c r="P513">
        <f t="shared" si="15"/>
        <v>2013</v>
      </c>
    </row>
    <row r="514" spans="1:16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>
        <f t="shared" si="14"/>
        <v>42649.742210648154</v>
      </c>
      <c r="P514">
        <f t="shared" si="15"/>
        <v>2016</v>
      </c>
    </row>
    <row r="515" spans="1:16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>
        <f t="shared" ref="O515:O578" si="16">(((J515/60)/60)/24)+DATE(1970,1,1)</f>
        <v>42552.653993055559</v>
      </c>
      <c r="P515">
        <f t="shared" ref="P515:P578" si="17">YEAR(O515)</f>
        <v>2016</v>
      </c>
    </row>
    <row r="516" spans="1:16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>
        <f t="shared" si="16"/>
        <v>41830.613969907405</v>
      </c>
      <c r="P516">
        <f t="shared" si="17"/>
        <v>2014</v>
      </c>
    </row>
    <row r="517" spans="1:16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>
        <f t="shared" si="16"/>
        <v>42327.490752314814</v>
      </c>
      <c r="P517">
        <f t="shared" si="17"/>
        <v>2015</v>
      </c>
    </row>
    <row r="518" spans="1:16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>
        <f t="shared" si="16"/>
        <v>42091.778703703705</v>
      </c>
      <c r="P518">
        <f t="shared" si="17"/>
        <v>2015</v>
      </c>
    </row>
    <row r="519" spans="1:16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>
        <f t="shared" si="16"/>
        <v>42738.615289351852</v>
      </c>
      <c r="P519">
        <f t="shared" si="17"/>
        <v>2017</v>
      </c>
    </row>
    <row r="520" spans="1:16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>
        <f t="shared" si="16"/>
        <v>42223.616018518514</v>
      </c>
      <c r="P520">
        <f t="shared" si="17"/>
        <v>2015</v>
      </c>
    </row>
    <row r="521" spans="1:16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>
        <f t="shared" si="16"/>
        <v>41218.391446759262</v>
      </c>
      <c r="P521">
        <f t="shared" si="17"/>
        <v>2012</v>
      </c>
    </row>
    <row r="522" spans="1:16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3">
        <f t="shared" si="16"/>
        <v>42318.702094907407</v>
      </c>
      <c r="P522">
        <f t="shared" si="17"/>
        <v>2015</v>
      </c>
    </row>
    <row r="523" spans="1:16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3">
        <f t="shared" si="16"/>
        <v>42646.092812499999</v>
      </c>
      <c r="P523">
        <f t="shared" si="17"/>
        <v>2016</v>
      </c>
    </row>
    <row r="524" spans="1:16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3">
        <f t="shared" si="16"/>
        <v>42430.040798611109</v>
      </c>
      <c r="P524">
        <f t="shared" si="17"/>
        <v>2016</v>
      </c>
    </row>
    <row r="525" spans="1:16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3">
        <f t="shared" si="16"/>
        <v>42238.13282407407</v>
      </c>
      <c r="P525">
        <f t="shared" si="17"/>
        <v>2015</v>
      </c>
    </row>
    <row r="526" spans="1:16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3">
        <f t="shared" si="16"/>
        <v>42492.717233796298</v>
      </c>
      <c r="P526">
        <f t="shared" si="17"/>
        <v>2016</v>
      </c>
    </row>
    <row r="527" spans="1:16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3">
        <f t="shared" si="16"/>
        <v>41850.400937500002</v>
      </c>
      <c r="P527">
        <f t="shared" si="17"/>
        <v>2014</v>
      </c>
    </row>
    <row r="528" spans="1:16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3">
        <f t="shared" si="16"/>
        <v>42192.591944444444</v>
      </c>
      <c r="P528">
        <f t="shared" si="17"/>
        <v>2015</v>
      </c>
    </row>
    <row r="529" spans="1:16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3">
        <f t="shared" si="16"/>
        <v>42753.205625000002</v>
      </c>
      <c r="P529">
        <f t="shared" si="17"/>
        <v>2017</v>
      </c>
    </row>
    <row r="530" spans="1:16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3">
        <f t="shared" si="16"/>
        <v>42155.920219907406</v>
      </c>
      <c r="P530">
        <f t="shared" si="17"/>
        <v>2015</v>
      </c>
    </row>
    <row r="531" spans="1:16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3">
        <f t="shared" si="16"/>
        <v>42725.031180555554</v>
      </c>
      <c r="P531">
        <f t="shared" si="17"/>
        <v>2016</v>
      </c>
    </row>
    <row r="532" spans="1:16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3">
        <f t="shared" si="16"/>
        <v>42157.591064814813</v>
      </c>
      <c r="P532">
        <f t="shared" si="17"/>
        <v>2015</v>
      </c>
    </row>
    <row r="533" spans="1:16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3">
        <f t="shared" si="16"/>
        <v>42676.065150462964</v>
      </c>
      <c r="P533">
        <f t="shared" si="17"/>
        <v>2016</v>
      </c>
    </row>
    <row r="534" spans="1:16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3">
        <f t="shared" si="16"/>
        <v>42473.007037037038</v>
      </c>
      <c r="P534">
        <f t="shared" si="17"/>
        <v>2016</v>
      </c>
    </row>
    <row r="535" spans="1:16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3">
        <f t="shared" si="16"/>
        <v>42482.43478009259</v>
      </c>
      <c r="P535">
        <f t="shared" si="17"/>
        <v>2016</v>
      </c>
    </row>
    <row r="536" spans="1:16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3">
        <f t="shared" si="16"/>
        <v>42270.810995370368</v>
      </c>
      <c r="P536">
        <f t="shared" si="17"/>
        <v>2015</v>
      </c>
    </row>
    <row r="537" spans="1:16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3">
        <f t="shared" si="16"/>
        <v>42711.545196759253</v>
      </c>
      <c r="P537">
        <f t="shared" si="17"/>
        <v>2016</v>
      </c>
    </row>
    <row r="538" spans="1:16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3">
        <f t="shared" si="16"/>
        <v>42179.344988425932</v>
      </c>
      <c r="P538">
        <f t="shared" si="17"/>
        <v>2015</v>
      </c>
    </row>
    <row r="539" spans="1:16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3">
        <f t="shared" si="16"/>
        <v>42282.768414351856</v>
      </c>
      <c r="P539">
        <f t="shared" si="17"/>
        <v>2015</v>
      </c>
    </row>
    <row r="540" spans="1:16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3">
        <f t="shared" si="16"/>
        <v>42473.794710648144</v>
      </c>
      <c r="P540">
        <f t="shared" si="17"/>
        <v>2016</v>
      </c>
    </row>
    <row r="541" spans="1:16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3">
        <f t="shared" si="16"/>
        <v>42535.049849537041</v>
      </c>
      <c r="P541">
        <f t="shared" si="17"/>
        <v>2016</v>
      </c>
    </row>
    <row r="542" spans="1:16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3">
        <f t="shared" si="16"/>
        <v>42009.817199074074</v>
      </c>
      <c r="P542">
        <f t="shared" si="17"/>
        <v>2015</v>
      </c>
    </row>
    <row r="543" spans="1:16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3">
        <f t="shared" si="16"/>
        <v>42276.046689814815</v>
      </c>
      <c r="P543">
        <f t="shared" si="17"/>
        <v>2015</v>
      </c>
    </row>
    <row r="544" spans="1:16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3">
        <f t="shared" si="16"/>
        <v>42433.737453703703</v>
      </c>
      <c r="P544">
        <f t="shared" si="17"/>
        <v>2016</v>
      </c>
    </row>
    <row r="545" spans="1:16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3">
        <f t="shared" si="16"/>
        <v>41914.092152777775</v>
      </c>
      <c r="P545">
        <f t="shared" si="17"/>
        <v>2014</v>
      </c>
    </row>
    <row r="546" spans="1:16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3">
        <f t="shared" si="16"/>
        <v>42525.656944444447</v>
      </c>
      <c r="P546">
        <f t="shared" si="17"/>
        <v>2016</v>
      </c>
    </row>
    <row r="547" spans="1:16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3">
        <f t="shared" si="16"/>
        <v>42283.592465277776</v>
      </c>
      <c r="P547">
        <f t="shared" si="17"/>
        <v>2015</v>
      </c>
    </row>
    <row r="548" spans="1:16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3">
        <f t="shared" si="16"/>
        <v>42249.667997685188</v>
      </c>
      <c r="P548">
        <f t="shared" si="17"/>
        <v>2015</v>
      </c>
    </row>
    <row r="549" spans="1:16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3">
        <f t="shared" si="16"/>
        <v>42380.696342592593</v>
      </c>
      <c r="P549">
        <f t="shared" si="17"/>
        <v>2016</v>
      </c>
    </row>
    <row r="550" spans="1:16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3">
        <f t="shared" si="16"/>
        <v>42276.903333333335</v>
      </c>
      <c r="P550">
        <f t="shared" si="17"/>
        <v>2015</v>
      </c>
    </row>
    <row r="551" spans="1:16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3">
        <f t="shared" si="16"/>
        <v>42163.636828703704</v>
      </c>
      <c r="P551">
        <f t="shared" si="17"/>
        <v>2015</v>
      </c>
    </row>
    <row r="552" spans="1:16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3">
        <f t="shared" si="16"/>
        <v>42753.678761574076</v>
      </c>
      <c r="P552">
        <f t="shared" si="17"/>
        <v>2017</v>
      </c>
    </row>
    <row r="553" spans="1:16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3">
        <f t="shared" si="16"/>
        <v>42173.275740740741</v>
      </c>
      <c r="P553">
        <f t="shared" si="17"/>
        <v>2015</v>
      </c>
    </row>
    <row r="554" spans="1:16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3">
        <f t="shared" si="16"/>
        <v>42318.616851851853</v>
      </c>
      <c r="P554">
        <f t="shared" si="17"/>
        <v>2015</v>
      </c>
    </row>
    <row r="555" spans="1:16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3">
        <f t="shared" si="16"/>
        <v>41927.71980324074</v>
      </c>
      <c r="P555">
        <f t="shared" si="17"/>
        <v>2014</v>
      </c>
    </row>
    <row r="556" spans="1:16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3">
        <f t="shared" si="16"/>
        <v>41901.684861111113</v>
      </c>
      <c r="P556">
        <f t="shared" si="17"/>
        <v>2014</v>
      </c>
    </row>
    <row r="557" spans="1:16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3">
        <f t="shared" si="16"/>
        <v>42503.353506944448</v>
      </c>
      <c r="P557">
        <f t="shared" si="17"/>
        <v>2016</v>
      </c>
    </row>
    <row r="558" spans="1:16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3">
        <f t="shared" si="16"/>
        <v>42345.860150462962</v>
      </c>
      <c r="P558">
        <f t="shared" si="17"/>
        <v>2015</v>
      </c>
    </row>
    <row r="559" spans="1:16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3">
        <f t="shared" si="16"/>
        <v>42676.942164351851</v>
      </c>
      <c r="P559">
        <f t="shared" si="17"/>
        <v>2016</v>
      </c>
    </row>
    <row r="560" spans="1:16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3">
        <f t="shared" si="16"/>
        <v>42057.883159722223</v>
      </c>
      <c r="P560">
        <f t="shared" si="17"/>
        <v>2015</v>
      </c>
    </row>
    <row r="561" spans="1:16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3">
        <f t="shared" si="16"/>
        <v>42321.283101851848</v>
      </c>
      <c r="P561">
        <f t="shared" si="17"/>
        <v>2015</v>
      </c>
    </row>
    <row r="562" spans="1:16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3">
        <f t="shared" si="16"/>
        <v>41960.771354166667</v>
      </c>
      <c r="P562">
        <f t="shared" si="17"/>
        <v>2014</v>
      </c>
    </row>
    <row r="563" spans="1:16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3">
        <f t="shared" si="16"/>
        <v>42268.658715277779</v>
      </c>
      <c r="P563">
        <f t="shared" si="17"/>
        <v>2015</v>
      </c>
    </row>
    <row r="564" spans="1:16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3">
        <f t="shared" si="16"/>
        <v>42692.389062500006</v>
      </c>
      <c r="P564">
        <f t="shared" si="17"/>
        <v>2016</v>
      </c>
    </row>
    <row r="565" spans="1:16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3">
        <f t="shared" si="16"/>
        <v>42022.069988425923</v>
      </c>
      <c r="P565">
        <f t="shared" si="17"/>
        <v>2015</v>
      </c>
    </row>
    <row r="566" spans="1:16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3">
        <f t="shared" si="16"/>
        <v>42411.942997685182</v>
      </c>
      <c r="P566">
        <f t="shared" si="17"/>
        <v>2016</v>
      </c>
    </row>
    <row r="567" spans="1:16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3">
        <f t="shared" si="16"/>
        <v>42165.785289351858</v>
      </c>
      <c r="P567">
        <f t="shared" si="17"/>
        <v>2015</v>
      </c>
    </row>
    <row r="568" spans="1:16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3">
        <f t="shared" si="16"/>
        <v>42535.68440972222</v>
      </c>
      <c r="P568">
        <f t="shared" si="17"/>
        <v>2016</v>
      </c>
    </row>
    <row r="569" spans="1:16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3">
        <f t="shared" si="16"/>
        <v>41975.842523148152</v>
      </c>
      <c r="P569">
        <f t="shared" si="17"/>
        <v>2014</v>
      </c>
    </row>
    <row r="570" spans="1:16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3">
        <f t="shared" si="16"/>
        <v>42348.9215625</v>
      </c>
      <c r="P570">
        <f t="shared" si="17"/>
        <v>2015</v>
      </c>
    </row>
    <row r="571" spans="1:16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3">
        <f t="shared" si="16"/>
        <v>42340.847361111111</v>
      </c>
      <c r="P571">
        <f t="shared" si="17"/>
        <v>2015</v>
      </c>
    </row>
    <row r="572" spans="1:16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3">
        <f t="shared" si="16"/>
        <v>42388.798252314817</v>
      </c>
      <c r="P572">
        <f t="shared" si="17"/>
        <v>2016</v>
      </c>
    </row>
    <row r="573" spans="1:16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3">
        <f t="shared" si="16"/>
        <v>42192.816238425927</v>
      </c>
      <c r="P573">
        <f t="shared" si="17"/>
        <v>2015</v>
      </c>
    </row>
    <row r="574" spans="1:16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3">
        <f t="shared" si="16"/>
        <v>42282.71629629629</v>
      </c>
      <c r="P574">
        <f t="shared" si="17"/>
        <v>2015</v>
      </c>
    </row>
    <row r="575" spans="1:16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3">
        <f t="shared" si="16"/>
        <v>41963.050127314811</v>
      </c>
      <c r="P575">
        <f t="shared" si="17"/>
        <v>2014</v>
      </c>
    </row>
    <row r="576" spans="1:16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3">
        <f t="shared" si="16"/>
        <v>42632.443368055552</v>
      </c>
      <c r="P576">
        <f t="shared" si="17"/>
        <v>2016</v>
      </c>
    </row>
    <row r="577" spans="1:16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3">
        <f t="shared" si="16"/>
        <v>42138.692627314813</v>
      </c>
      <c r="P577">
        <f t="shared" si="17"/>
        <v>2015</v>
      </c>
    </row>
    <row r="578" spans="1:16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3">
        <f t="shared" si="16"/>
        <v>42031.471666666665</v>
      </c>
      <c r="P578">
        <f t="shared" si="17"/>
        <v>2015</v>
      </c>
    </row>
    <row r="579" spans="1:16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3">
        <f t="shared" ref="O579:O642" si="18">(((J579/60)/60)/24)+DATE(1970,1,1)</f>
        <v>42450.589143518519</v>
      </c>
      <c r="P579">
        <f t="shared" ref="P579:P642" si="19">YEAR(O579)</f>
        <v>2016</v>
      </c>
    </row>
    <row r="580" spans="1:16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3">
        <f t="shared" si="18"/>
        <v>42230.578622685185</v>
      </c>
      <c r="P580">
        <f t="shared" si="19"/>
        <v>2015</v>
      </c>
    </row>
    <row r="581" spans="1:16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3">
        <f t="shared" si="18"/>
        <v>41968.852118055554</v>
      </c>
      <c r="P581">
        <f t="shared" si="19"/>
        <v>2014</v>
      </c>
    </row>
    <row r="582" spans="1:16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3">
        <f t="shared" si="18"/>
        <v>42605.908182870371</v>
      </c>
      <c r="P582">
        <f t="shared" si="19"/>
        <v>2016</v>
      </c>
    </row>
    <row r="583" spans="1:16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3">
        <f t="shared" si="18"/>
        <v>42188.012777777782</v>
      </c>
      <c r="P583">
        <f t="shared" si="19"/>
        <v>2015</v>
      </c>
    </row>
    <row r="584" spans="1:16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3">
        <f t="shared" si="18"/>
        <v>42055.739803240736</v>
      </c>
      <c r="P584">
        <f t="shared" si="19"/>
        <v>2015</v>
      </c>
    </row>
    <row r="585" spans="1:16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3">
        <f t="shared" si="18"/>
        <v>42052.93850694444</v>
      </c>
      <c r="P585">
        <f t="shared" si="19"/>
        <v>2015</v>
      </c>
    </row>
    <row r="586" spans="1:16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3">
        <f t="shared" si="18"/>
        <v>42049.716620370367</v>
      </c>
      <c r="P586">
        <f t="shared" si="19"/>
        <v>2015</v>
      </c>
    </row>
    <row r="587" spans="1:16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3">
        <f t="shared" si="18"/>
        <v>42283.3909375</v>
      </c>
      <c r="P587">
        <f t="shared" si="19"/>
        <v>2015</v>
      </c>
    </row>
    <row r="588" spans="1:16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3">
        <f t="shared" si="18"/>
        <v>42020.854247685187</v>
      </c>
      <c r="P588">
        <f t="shared" si="19"/>
        <v>2015</v>
      </c>
    </row>
    <row r="589" spans="1:16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3">
        <f t="shared" si="18"/>
        <v>42080.757326388892</v>
      </c>
      <c r="P589">
        <f t="shared" si="19"/>
        <v>2015</v>
      </c>
    </row>
    <row r="590" spans="1:16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3">
        <f t="shared" si="18"/>
        <v>42631.769513888896</v>
      </c>
      <c r="P590">
        <f t="shared" si="19"/>
        <v>2016</v>
      </c>
    </row>
    <row r="591" spans="1:16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3">
        <f t="shared" si="18"/>
        <v>42178.614571759259</v>
      </c>
      <c r="P591">
        <f t="shared" si="19"/>
        <v>2015</v>
      </c>
    </row>
    <row r="592" spans="1:16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3">
        <f t="shared" si="18"/>
        <v>42377.554756944446</v>
      </c>
      <c r="P592">
        <f t="shared" si="19"/>
        <v>2016</v>
      </c>
    </row>
    <row r="593" spans="1:16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3">
        <f t="shared" si="18"/>
        <v>42177.543171296296</v>
      </c>
      <c r="P593">
        <f t="shared" si="19"/>
        <v>2015</v>
      </c>
    </row>
    <row r="594" spans="1:16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3">
        <f t="shared" si="18"/>
        <v>41946.232175925928</v>
      </c>
      <c r="P594">
        <f t="shared" si="19"/>
        <v>2014</v>
      </c>
    </row>
    <row r="595" spans="1:16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3">
        <f t="shared" si="18"/>
        <v>42070.677604166667</v>
      </c>
      <c r="P595">
        <f t="shared" si="19"/>
        <v>2015</v>
      </c>
    </row>
    <row r="596" spans="1:16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3">
        <f t="shared" si="18"/>
        <v>42446.780162037037</v>
      </c>
      <c r="P596">
        <f t="shared" si="19"/>
        <v>2016</v>
      </c>
    </row>
    <row r="597" spans="1:16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3">
        <f t="shared" si="18"/>
        <v>42083.069884259254</v>
      </c>
      <c r="P597">
        <f t="shared" si="19"/>
        <v>2015</v>
      </c>
    </row>
    <row r="598" spans="1:16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3">
        <f t="shared" si="18"/>
        <v>42646.896898148145</v>
      </c>
      <c r="P598">
        <f t="shared" si="19"/>
        <v>2016</v>
      </c>
    </row>
    <row r="599" spans="1:16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3">
        <f t="shared" si="18"/>
        <v>42545.705266203702</v>
      </c>
      <c r="P599">
        <f t="shared" si="19"/>
        <v>2016</v>
      </c>
    </row>
    <row r="600" spans="1:16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3">
        <f t="shared" si="18"/>
        <v>41948.00209490741</v>
      </c>
      <c r="P600">
        <f t="shared" si="19"/>
        <v>2014</v>
      </c>
    </row>
    <row r="601" spans="1:16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3">
        <f t="shared" si="18"/>
        <v>42047.812523148154</v>
      </c>
      <c r="P601">
        <f t="shared" si="19"/>
        <v>2015</v>
      </c>
    </row>
    <row r="602" spans="1:16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3">
        <f t="shared" si="18"/>
        <v>42073.798171296294</v>
      </c>
      <c r="P602">
        <f t="shared" si="19"/>
        <v>2015</v>
      </c>
    </row>
    <row r="603" spans="1:16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3">
        <f t="shared" si="18"/>
        <v>41969.858090277776</v>
      </c>
      <c r="P603">
        <f t="shared" si="19"/>
        <v>2014</v>
      </c>
    </row>
    <row r="604" spans="1:16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3">
        <f t="shared" si="18"/>
        <v>42143.79415509259</v>
      </c>
      <c r="P604">
        <f t="shared" si="19"/>
        <v>2015</v>
      </c>
    </row>
    <row r="605" spans="1:16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3">
        <f t="shared" si="18"/>
        <v>41835.639155092591</v>
      </c>
      <c r="P605">
        <f t="shared" si="19"/>
        <v>2014</v>
      </c>
    </row>
    <row r="606" spans="1:16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3">
        <f t="shared" si="18"/>
        <v>41849.035370370373</v>
      </c>
      <c r="P606">
        <f t="shared" si="19"/>
        <v>2014</v>
      </c>
    </row>
    <row r="607" spans="1:16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3">
        <f t="shared" si="18"/>
        <v>42194.357731481476</v>
      </c>
      <c r="P607">
        <f t="shared" si="19"/>
        <v>2015</v>
      </c>
    </row>
    <row r="608" spans="1:16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3">
        <f t="shared" si="18"/>
        <v>42102.650567129633</v>
      </c>
      <c r="P608">
        <f t="shared" si="19"/>
        <v>2015</v>
      </c>
    </row>
    <row r="609" spans="1:16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3">
        <f t="shared" si="18"/>
        <v>42300.825648148151</v>
      </c>
      <c r="P609">
        <f t="shared" si="19"/>
        <v>2015</v>
      </c>
    </row>
    <row r="610" spans="1:16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3">
        <f t="shared" si="18"/>
        <v>42140.921064814815</v>
      </c>
      <c r="P610">
        <f t="shared" si="19"/>
        <v>2015</v>
      </c>
    </row>
    <row r="611" spans="1:16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3">
        <f t="shared" si="18"/>
        <v>42307.034074074079</v>
      </c>
      <c r="P611">
        <f t="shared" si="19"/>
        <v>2015</v>
      </c>
    </row>
    <row r="612" spans="1:16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3">
        <f t="shared" si="18"/>
        <v>42086.83085648148</v>
      </c>
      <c r="P612">
        <f t="shared" si="19"/>
        <v>2015</v>
      </c>
    </row>
    <row r="613" spans="1:16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3">
        <f t="shared" si="18"/>
        <v>42328.560613425929</v>
      </c>
      <c r="P613">
        <f t="shared" si="19"/>
        <v>2015</v>
      </c>
    </row>
    <row r="614" spans="1:16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3">
        <f t="shared" si="18"/>
        <v>42585.031782407401</v>
      </c>
      <c r="P614">
        <f t="shared" si="19"/>
        <v>2016</v>
      </c>
    </row>
    <row r="615" spans="1:16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3">
        <f t="shared" si="18"/>
        <v>42247.496759259258</v>
      </c>
      <c r="P615">
        <f t="shared" si="19"/>
        <v>2015</v>
      </c>
    </row>
    <row r="616" spans="1:16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3">
        <f t="shared" si="18"/>
        <v>42515.061805555553</v>
      </c>
      <c r="P616">
        <f t="shared" si="19"/>
        <v>2016</v>
      </c>
    </row>
    <row r="617" spans="1:16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3">
        <f t="shared" si="18"/>
        <v>42242.122210648144</v>
      </c>
      <c r="P617">
        <f t="shared" si="19"/>
        <v>2015</v>
      </c>
    </row>
    <row r="618" spans="1:16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3">
        <f t="shared" si="18"/>
        <v>42761.376238425932</v>
      </c>
      <c r="P618">
        <f t="shared" si="19"/>
        <v>2017</v>
      </c>
    </row>
    <row r="619" spans="1:16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3">
        <f t="shared" si="18"/>
        <v>42087.343090277776</v>
      </c>
      <c r="P619">
        <f t="shared" si="19"/>
        <v>2015</v>
      </c>
    </row>
    <row r="620" spans="1:16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3">
        <f t="shared" si="18"/>
        <v>42317.810219907406</v>
      </c>
      <c r="P620">
        <f t="shared" si="19"/>
        <v>2015</v>
      </c>
    </row>
    <row r="621" spans="1:16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3">
        <f t="shared" si="18"/>
        <v>41908.650347222225</v>
      </c>
      <c r="P621">
        <f t="shared" si="19"/>
        <v>2014</v>
      </c>
    </row>
    <row r="622" spans="1:16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3">
        <f t="shared" si="18"/>
        <v>41831.716874999998</v>
      </c>
      <c r="P622">
        <f t="shared" si="19"/>
        <v>2014</v>
      </c>
    </row>
    <row r="623" spans="1:16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3">
        <f t="shared" si="18"/>
        <v>42528.987696759257</v>
      </c>
      <c r="P623">
        <f t="shared" si="19"/>
        <v>2016</v>
      </c>
    </row>
    <row r="624" spans="1:16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3">
        <f t="shared" si="18"/>
        <v>42532.774745370371</v>
      </c>
      <c r="P624">
        <f t="shared" si="19"/>
        <v>2016</v>
      </c>
    </row>
    <row r="625" spans="1:16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3">
        <f t="shared" si="18"/>
        <v>42122.009224537032</v>
      </c>
      <c r="P625">
        <f t="shared" si="19"/>
        <v>2015</v>
      </c>
    </row>
    <row r="626" spans="1:16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3">
        <f t="shared" si="18"/>
        <v>42108.988900462966</v>
      </c>
      <c r="P626">
        <f t="shared" si="19"/>
        <v>2015</v>
      </c>
    </row>
    <row r="627" spans="1:16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3">
        <f t="shared" si="18"/>
        <v>42790.895567129628</v>
      </c>
      <c r="P627">
        <f t="shared" si="19"/>
        <v>2017</v>
      </c>
    </row>
    <row r="628" spans="1:16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3">
        <f t="shared" si="18"/>
        <v>42198.559479166666</v>
      </c>
      <c r="P628">
        <f t="shared" si="19"/>
        <v>2015</v>
      </c>
    </row>
    <row r="629" spans="1:16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3">
        <f t="shared" si="18"/>
        <v>42384.306840277779</v>
      </c>
      <c r="P629">
        <f t="shared" si="19"/>
        <v>2016</v>
      </c>
    </row>
    <row r="630" spans="1:16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3">
        <f t="shared" si="18"/>
        <v>41803.692789351851</v>
      </c>
      <c r="P630">
        <f t="shared" si="19"/>
        <v>2014</v>
      </c>
    </row>
    <row r="631" spans="1:16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3">
        <f t="shared" si="18"/>
        <v>42474.637824074074</v>
      </c>
      <c r="P631">
        <f t="shared" si="19"/>
        <v>2016</v>
      </c>
    </row>
    <row r="632" spans="1:16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3">
        <f t="shared" si="18"/>
        <v>42223.619456018518</v>
      </c>
      <c r="P632">
        <f t="shared" si="19"/>
        <v>2015</v>
      </c>
    </row>
    <row r="633" spans="1:16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3">
        <f t="shared" si="18"/>
        <v>42489.772326388891</v>
      </c>
      <c r="P633">
        <f t="shared" si="19"/>
        <v>2016</v>
      </c>
    </row>
    <row r="634" spans="1:16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3">
        <f t="shared" si="18"/>
        <v>42303.659317129626</v>
      </c>
      <c r="P634">
        <f t="shared" si="19"/>
        <v>2015</v>
      </c>
    </row>
    <row r="635" spans="1:16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3">
        <f t="shared" si="18"/>
        <v>42507.29932870371</v>
      </c>
      <c r="P635">
        <f t="shared" si="19"/>
        <v>2016</v>
      </c>
    </row>
    <row r="636" spans="1:16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3">
        <f t="shared" si="18"/>
        <v>42031.928576388891</v>
      </c>
      <c r="P636">
        <f t="shared" si="19"/>
        <v>2015</v>
      </c>
    </row>
    <row r="637" spans="1:16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3">
        <f t="shared" si="18"/>
        <v>42076.092152777783</v>
      </c>
      <c r="P637">
        <f t="shared" si="19"/>
        <v>2015</v>
      </c>
    </row>
    <row r="638" spans="1:16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3">
        <f t="shared" si="18"/>
        <v>42131.455439814818</v>
      </c>
      <c r="P638">
        <f t="shared" si="19"/>
        <v>2015</v>
      </c>
    </row>
    <row r="639" spans="1:16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3">
        <f t="shared" si="18"/>
        <v>42762.962013888886</v>
      </c>
      <c r="P639">
        <f t="shared" si="19"/>
        <v>2017</v>
      </c>
    </row>
    <row r="640" spans="1:16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3">
        <f t="shared" si="18"/>
        <v>42759.593310185184</v>
      </c>
      <c r="P640">
        <f t="shared" si="19"/>
        <v>2017</v>
      </c>
    </row>
    <row r="641" spans="1:16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3">
        <f t="shared" si="18"/>
        <v>41865.583275462966</v>
      </c>
      <c r="P641">
        <f t="shared" si="19"/>
        <v>2014</v>
      </c>
    </row>
    <row r="642" spans="1:16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3">
        <f t="shared" si="18"/>
        <v>42683.420312500006</v>
      </c>
      <c r="P642">
        <f t="shared" si="19"/>
        <v>2016</v>
      </c>
    </row>
    <row r="643" spans="1:16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3">
        <f t="shared" ref="O643:O706" si="20">(((J643/60)/60)/24)+DATE(1970,1,1)</f>
        <v>42199.57</v>
      </c>
      <c r="P643">
        <f t="shared" ref="P643:P706" si="21">YEAR(O643)</f>
        <v>2015</v>
      </c>
    </row>
    <row r="644" spans="1:16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3">
        <f t="shared" si="20"/>
        <v>42199.651319444441</v>
      </c>
      <c r="P644">
        <f t="shared" si="21"/>
        <v>2015</v>
      </c>
    </row>
    <row r="645" spans="1:16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3">
        <f t="shared" si="20"/>
        <v>42100.642071759255</v>
      </c>
      <c r="P645">
        <f t="shared" si="21"/>
        <v>2015</v>
      </c>
    </row>
    <row r="646" spans="1:16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3">
        <f t="shared" si="20"/>
        <v>41898.665960648148</v>
      </c>
      <c r="P646">
        <f t="shared" si="21"/>
        <v>2014</v>
      </c>
    </row>
    <row r="647" spans="1:16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3">
        <f t="shared" si="20"/>
        <v>42564.026319444441</v>
      </c>
      <c r="P647">
        <f t="shared" si="21"/>
        <v>2016</v>
      </c>
    </row>
    <row r="648" spans="1:16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3">
        <f t="shared" si="20"/>
        <v>41832.852627314816</v>
      </c>
      <c r="P648">
        <f t="shared" si="21"/>
        <v>2014</v>
      </c>
    </row>
    <row r="649" spans="1:16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3">
        <f t="shared" si="20"/>
        <v>42416.767928240741</v>
      </c>
      <c r="P649">
        <f t="shared" si="21"/>
        <v>2016</v>
      </c>
    </row>
    <row r="650" spans="1:16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3">
        <f t="shared" si="20"/>
        <v>41891.693379629629</v>
      </c>
      <c r="P650">
        <f t="shared" si="21"/>
        <v>2014</v>
      </c>
    </row>
    <row r="651" spans="1:16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3">
        <f t="shared" si="20"/>
        <v>41877.912187499998</v>
      </c>
      <c r="P651">
        <f t="shared" si="21"/>
        <v>2014</v>
      </c>
    </row>
    <row r="652" spans="1:16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3">
        <f t="shared" si="20"/>
        <v>41932.036851851852</v>
      </c>
      <c r="P652">
        <f t="shared" si="21"/>
        <v>2014</v>
      </c>
    </row>
    <row r="653" spans="1:16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3">
        <f t="shared" si="20"/>
        <v>41956.017488425925</v>
      </c>
      <c r="P653">
        <f t="shared" si="21"/>
        <v>2014</v>
      </c>
    </row>
    <row r="654" spans="1:16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3">
        <f t="shared" si="20"/>
        <v>42675.690393518518</v>
      </c>
      <c r="P654">
        <f t="shared" si="21"/>
        <v>2016</v>
      </c>
    </row>
    <row r="655" spans="1:16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3">
        <f t="shared" si="20"/>
        <v>42199.618518518517</v>
      </c>
      <c r="P655">
        <f t="shared" si="21"/>
        <v>2015</v>
      </c>
    </row>
    <row r="656" spans="1:16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3">
        <f t="shared" si="20"/>
        <v>42163.957326388889</v>
      </c>
      <c r="P656">
        <f t="shared" si="21"/>
        <v>2015</v>
      </c>
    </row>
    <row r="657" spans="1:16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3">
        <f t="shared" si="20"/>
        <v>42045.957314814819</v>
      </c>
      <c r="P657">
        <f t="shared" si="21"/>
        <v>2015</v>
      </c>
    </row>
    <row r="658" spans="1:16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3">
        <f t="shared" si="20"/>
        <v>42417.804618055554</v>
      </c>
      <c r="P658">
        <f t="shared" si="21"/>
        <v>2016</v>
      </c>
    </row>
    <row r="659" spans="1:16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3">
        <f t="shared" si="20"/>
        <v>42331.84574074074</v>
      </c>
      <c r="P659">
        <f t="shared" si="21"/>
        <v>2015</v>
      </c>
    </row>
    <row r="660" spans="1:16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3">
        <f t="shared" si="20"/>
        <v>42179.160752314812</v>
      </c>
      <c r="P660">
        <f t="shared" si="21"/>
        <v>2015</v>
      </c>
    </row>
    <row r="661" spans="1:16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3">
        <f t="shared" si="20"/>
        <v>42209.593692129631</v>
      </c>
      <c r="P661">
        <f t="shared" si="21"/>
        <v>2015</v>
      </c>
    </row>
    <row r="662" spans="1:16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3">
        <f t="shared" si="20"/>
        <v>41922.741655092592</v>
      </c>
      <c r="P662">
        <f t="shared" si="21"/>
        <v>2014</v>
      </c>
    </row>
    <row r="663" spans="1:16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3">
        <f t="shared" si="20"/>
        <v>42636.645358796297</v>
      </c>
      <c r="P663">
        <f t="shared" si="21"/>
        <v>2016</v>
      </c>
    </row>
    <row r="664" spans="1:16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3">
        <f t="shared" si="20"/>
        <v>41990.438043981485</v>
      </c>
      <c r="P664">
        <f t="shared" si="21"/>
        <v>2014</v>
      </c>
    </row>
    <row r="665" spans="1:16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3">
        <f t="shared" si="20"/>
        <v>42173.843240740738</v>
      </c>
      <c r="P665">
        <f t="shared" si="21"/>
        <v>2015</v>
      </c>
    </row>
    <row r="666" spans="1:16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3">
        <f t="shared" si="20"/>
        <v>42077.666377314818</v>
      </c>
      <c r="P666">
        <f t="shared" si="21"/>
        <v>2015</v>
      </c>
    </row>
    <row r="667" spans="1:16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3">
        <f t="shared" si="20"/>
        <v>42688.711354166662</v>
      </c>
      <c r="P667">
        <f t="shared" si="21"/>
        <v>2016</v>
      </c>
    </row>
    <row r="668" spans="1:16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3">
        <f t="shared" si="20"/>
        <v>41838.832152777781</v>
      </c>
      <c r="P668">
        <f t="shared" si="21"/>
        <v>2014</v>
      </c>
    </row>
    <row r="669" spans="1:16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3">
        <f t="shared" si="20"/>
        <v>42632.373414351852</v>
      </c>
      <c r="P669">
        <f t="shared" si="21"/>
        <v>2016</v>
      </c>
    </row>
    <row r="670" spans="1:16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3">
        <f t="shared" si="20"/>
        <v>42090.831273148149</v>
      </c>
      <c r="P670">
        <f t="shared" si="21"/>
        <v>2015</v>
      </c>
    </row>
    <row r="671" spans="1:16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3">
        <f t="shared" si="20"/>
        <v>42527.625671296293</v>
      </c>
      <c r="P671">
        <f t="shared" si="21"/>
        <v>2016</v>
      </c>
    </row>
    <row r="672" spans="1:16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3">
        <f t="shared" si="20"/>
        <v>42506.709722222222</v>
      </c>
      <c r="P672">
        <f t="shared" si="21"/>
        <v>2016</v>
      </c>
    </row>
    <row r="673" spans="1:16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3">
        <f t="shared" si="20"/>
        <v>41984.692731481482</v>
      </c>
      <c r="P673">
        <f t="shared" si="21"/>
        <v>2014</v>
      </c>
    </row>
    <row r="674" spans="1:16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3">
        <f t="shared" si="20"/>
        <v>41974.219490740739</v>
      </c>
      <c r="P674">
        <f t="shared" si="21"/>
        <v>2014</v>
      </c>
    </row>
    <row r="675" spans="1:16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3">
        <f t="shared" si="20"/>
        <v>41838.840474537035</v>
      </c>
      <c r="P675">
        <f t="shared" si="21"/>
        <v>2014</v>
      </c>
    </row>
    <row r="676" spans="1:16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3">
        <f t="shared" si="20"/>
        <v>41803.116053240738</v>
      </c>
      <c r="P676">
        <f t="shared" si="21"/>
        <v>2014</v>
      </c>
    </row>
    <row r="677" spans="1:16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3">
        <f t="shared" si="20"/>
        <v>41975.930601851855</v>
      </c>
      <c r="P677">
        <f t="shared" si="21"/>
        <v>2014</v>
      </c>
    </row>
    <row r="678" spans="1:16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3">
        <f t="shared" si="20"/>
        <v>42012.768298611118</v>
      </c>
      <c r="P678">
        <f t="shared" si="21"/>
        <v>2015</v>
      </c>
    </row>
    <row r="679" spans="1:16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3">
        <f t="shared" si="20"/>
        <v>42504.403877314813</v>
      </c>
      <c r="P679">
        <f t="shared" si="21"/>
        <v>2016</v>
      </c>
    </row>
    <row r="680" spans="1:16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3">
        <f t="shared" si="20"/>
        <v>42481.376597222217</v>
      </c>
      <c r="P680">
        <f t="shared" si="21"/>
        <v>2016</v>
      </c>
    </row>
    <row r="681" spans="1:16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3">
        <f t="shared" si="20"/>
        <v>42556.695706018523</v>
      </c>
      <c r="P681">
        <f t="shared" si="21"/>
        <v>2016</v>
      </c>
    </row>
    <row r="682" spans="1:16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3">
        <f t="shared" si="20"/>
        <v>41864.501516203702</v>
      </c>
      <c r="P682">
        <f t="shared" si="21"/>
        <v>2014</v>
      </c>
    </row>
    <row r="683" spans="1:16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3">
        <f t="shared" si="20"/>
        <v>42639.805601851855</v>
      </c>
      <c r="P683">
        <f t="shared" si="21"/>
        <v>2016</v>
      </c>
    </row>
    <row r="684" spans="1:16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3">
        <f t="shared" si="20"/>
        <v>42778.765300925923</v>
      </c>
      <c r="P684">
        <f t="shared" si="21"/>
        <v>2017</v>
      </c>
    </row>
    <row r="685" spans="1:16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3">
        <f t="shared" si="20"/>
        <v>42634.900046296301</v>
      </c>
      <c r="P685">
        <f t="shared" si="21"/>
        <v>2016</v>
      </c>
    </row>
    <row r="686" spans="1:16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3">
        <f t="shared" si="20"/>
        <v>41809.473275462966</v>
      </c>
      <c r="P686">
        <f t="shared" si="21"/>
        <v>2014</v>
      </c>
    </row>
    <row r="687" spans="1:16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3">
        <f t="shared" si="20"/>
        <v>41971.866574074069</v>
      </c>
      <c r="P687">
        <f t="shared" si="21"/>
        <v>2014</v>
      </c>
    </row>
    <row r="688" spans="1:16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3">
        <f t="shared" si="20"/>
        <v>42189.673263888893</v>
      </c>
      <c r="P688">
        <f t="shared" si="21"/>
        <v>2015</v>
      </c>
    </row>
    <row r="689" spans="1:16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3">
        <f t="shared" si="20"/>
        <v>42711.750613425931</v>
      </c>
      <c r="P689">
        <f t="shared" si="21"/>
        <v>2016</v>
      </c>
    </row>
    <row r="690" spans="1:16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3">
        <f t="shared" si="20"/>
        <v>42262.104780092588</v>
      </c>
      <c r="P690">
        <f t="shared" si="21"/>
        <v>2015</v>
      </c>
    </row>
    <row r="691" spans="1:16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3">
        <f t="shared" si="20"/>
        <v>42675.66778935185</v>
      </c>
      <c r="P691">
        <f t="shared" si="21"/>
        <v>2016</v>
      </c>
    </row>
    <row r="692" spans="1:16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3">
        <f t="shared" si="20"/>
        <v>42579.634733796294</v>
      </c>
      <c r="P692">
        <f t="shared" si="21"/>
        <v>2016</v>
      </c>
    </row>
    <row r="693" spans="1:16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3">
        <f t="shared" si="20"/>
        <v>42158.028310185182</v>
      </c>
      <c r="P693">
        <f t="shared" si="21"/>
        <v>2015</v>
      </c>
    </row>
    <row r="694" spans="1:16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3">
        <f t="shared" si="20"/>
        <v>42696.37572916667</v>
      </c>
      <c r="P694">
        <f t="shared" si="21"/>
        <v>2016</v>
      </c>
    </row>
    <row r="695" spans="1:16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3">
        <f t="shared" si="20"/>
        <v>42094.808182870373</v>
      </c>
      <c r="P695">
        <f t="shared" si="21"/>
        <v>2015</v>
      </c>
    </row>
    <row r="696" spans="1:16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3">
        <f t="shared" si="20"/>
        <v>42737.663877314815</v>
      </c>
      <c r="P696">
        <f t="shared" si="21"/>
        <v>2017</v>
      </c>
    </row>
    <row r="697" spans="1:16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3">
        <f t="shared" si="20"/>
        <v>41913.521064814813</v>
      </c>
      <c r="P697">
        <f t="shared" si="21"/>
        <v>2014</v>
      </c>
    </row>
    <row r="698" spans="1:16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3">
        <f t="shared" si="20"/>
        <v>41815.927106481482</v>
      </c>
      <c r="P698">
        <f t="shared" si="21"/>
        <v>2014</v>
      </c>
    </row>
    <row r="699" spans="1:16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3">
        <f t="shared" si="20"/>
        <v>42388.523020833338</v>
      </c>
      <c r="P699">
        <f t="shared" si="21"/>
        <v>2016</v>
      </c>
    </row>
    <row r="700" spans="1:16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3">
        <f t="shared" si="20"/>
        <v>41866.931076388886</v>
      </c>
      <c r="P700">
        <f t="shared" si="21"/>
        <v>2014</v>
      </c>
    </row>
    <row r="701" spans="1:16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3">
        <f t="shared" si="20"/>
        <v>41563.485509259262</v>
      </c>
      <c r="P701">
        <f t="shared" si="21"/>
        <v>2013</v>
      </c>
    </row>
    <row r="702" spans="1:16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3">
        <f t="shared" si="20"/>
        <v>42715.688437500001</v>
      </c>
      <c r="P702">
        <f t="shared" si="21"/>
        <v>2016</v>
      </c>
    </row>
    <row r="703" spans="1:16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3">
        <f t="shared" si="20"/>
        <v>41813.662962962961</v>
      </c>
      <c r="P703">
        <f t="shared" si="21"/>
        <v>2014</v>
      </c>
    </row>
    <row r="704" spans="1:16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3">
        <f t="shared" si="20"/>
        <v>42668.726701388892</v>
      </c>
      <c r="P704">
        <f t="shared" si="21"/>
        <v>2016</v>
      </c>
    </row>
    <row r="705" spans="1:16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3">
        <f t="shared" si="20"/>
        <v>42711.950798611113</v>
      </c>
      <c r="P705">
        <f t="shared" si="21"/>
        <v>2016</v>
      </c>
    </row>
    <row r="706" spans="1:16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3">
        <f t="shared" si="20"/>
        <v>42726.192916666667</v>
      </c>
      <c r="P706">
        <f t="shared" si="21"/>
        <v>2016</v>
      </c>
    </row>
    <row r="707" spans="1:16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3">
        <f t="shared" ref="O707:O770" si="22">(((J707/60)/60)/24)+DATE(1970,1,1)</f>
        <v>42726.491643518515</v>
      </c>
      <c r="P707">
        <f t="shared" ref="P707:P770" si="23">YEAR(O707)</f>
        <v>2016</v>
      </c>
    </row>
    <row r="708" spans="1:16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3">
        <f t="shared" si="22"/>
        <v>42676.995173611111</v>
      </c>
      <c r="P708">
        <f t="shared" si="23"/>
        <v>2016</v>
      </c>
    </row>
    <row r="709" spans="1:16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3">
        <f t="shared" si="22"/>
        <v>42696.663506944446</v>
      </c>
      <c r="P709">
        <f t="shared" si="23"/>
        <v>2016</v>
      </c>
    </row>
    <row r="710" spans="1:16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3">
        <f t="shared" si="22"/>
        <v>41835.581018518518</v>
      </c>
      <c r="P710">
        <f t="shared" si="23"/>
        <v>2014</v>
      </c>
    </row>
    <row r="711" spans="1:16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3">
        <f t="shared" si="22"/>
        <v>41948.041192129633</v>
      </c>
      <c r="P711">
        <f t="shared" si="23"/>
        <v>2014</v>
      </c>
    </row>
    <row r="712" spans="1:16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3">
        <f t="shared" si="22"/>
        <v>41837.984976851854</v>
      </c>
      <c r="P712">
        <f t="shared" si="23"/>
        <v>2014</v>
      </c>
    </row>
    <row r="713" spans="1:16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3">
        <f t="shared" si="22"/>
        <v>42678.459120370375</v>
      </c>
      <c r="P713">
        <f t="shared" si="23"/>
        <v>2016</v>
      </c>
    </row>
    <row r="714" spans="1:16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3">
        <f t="shared" si="22"/>
        <v>42384.680925925932</v>
      </c>
      <c r="P714">
        <f t="shared" si="23"/>
        <v>2016</v>
      </c>
    </row>
    <row r="715" spans="1:16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3">
        <f t="shared" si="22"/>
        <v>42496.529305555552</v>
      </c>
      <c r="P715">
        <f t="shared" si="23"/>
        <v>2016</v>
      </c>
    </row>
    <row r="716" spans="1:16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3">
        <f t="shared" si="22"/>
        <v>42734.787986111114</v>
      </c>
      <c r="P716">
        <f t="shared" si="23"/>
        <v>2016</v>
      </c>
    </row>
    <row r="717" spans="1:16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3">
        <f t="shared" si="22"/>
        <v>42273.090740740736</v>
      </c>
      <c r="P717">
        <f t="shared" si="23"/>
        <v>2015</v>
      </c>
    </row>
    <row r="718" spans="1:16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3">
        <f t="shared" si="22"/>
        <v>41940.658645833333</v>
      </c>
      <c r="P718">
        <f t="shared" si="23"/>
        <v>2014</v>
      </c>
    </row>
    <row r="719" spans="1:16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3">
        <f t="shared" si="22"/>
        <v>41857.854189814818</v>
      </c>
      <c r="P719">
        <f t="shared" si="23"/>
        <v>2014</v>
      </c>
    </row>
    <row r="720" spans="1:16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3">
        <f t="shared" si="22"/>
        <v>42752.845451388886</v>
      </c>
      <c r="P720">
        <f t="shared" si="23"/>
        <v>2017</v>
      </c>
    </row>
    <row r="721" spans="1:16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3">
        <f t="shared" si="22"/>
        <v>42409.040231481486</v>
      </c>
      <c r="P721">
        <f t="shared" si="23"/>
        <v>2016</v>
      </c>
    </row>
    <row r="722" spans="1:16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3">
        <f t="shared" si="22"/>
        <v>40909.649201388893</v>
      </c>
      <c r="P722">
        <f t="shared" si="23"/>
        <v>2012</v>
      </c>
    </row>
    <row r="723" spans="1:16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3">
        <f t="shared" si="22"/>
        <v>41807.571840277778</v>
      </c>
      <c r="P723">
        <f t="shared" si="23"/>
        <v>2014</v>
      </c>
    </row>
    <row r="724" spans="1:16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3">
        <f t="shared" si="22"/>
        <v>40977.805300925924</v>
      </c>
      <c r="P724">
        <f t="shared" si="23"/>
        <v>2012</v>
      </c>
    </row>
    <row r="725" spans="1:16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3">
        <f t="shared" si="22"/>
        <v>42184.816539351858</v>
      </c>
      <c r="P725">
        <f t="shared" si="23"/>
        <v>2015</v>
      </c>
    </row>
    <row r="726" spans="1:16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3">
        <f t="shared" si="22"/>
        <v>40694.638460648144</v>
      </c>
      <c r="P726">
        <f t="shared" si="23"/>
        <v>2011</v>
      </c>
    </row>
    <row r="727" spans="1:16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3">
        <f t="shared" si="22"/>
        <v>42321.626296296294</v>
      </c>
      <c r="P727">
        <f t="shared" si="23"/>
        <v>2015</v>
      </c>
    </row>
    <row r="728" spans="1:16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3">
        <f t="shared" si="22"/>
        <v>41346.042673611111</v>
      </c>
      <c r="P728">
        <f t="shared" si="23"/>
        <v>2013</v>
      </c>
    </row>
    <row r="729" spans="1:16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3">
        <f t="shared" si="22"/>
        <v>41247.020243055551</v>
      </c>
      <c r="P729">
        <f t="shared" si="23"/>
        <v>2012</v>
      </c>
    </row>
    <row r="730" spans="1:16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3">
        <f t="shared" si="22"/>
        <v>40731.837465277778</v>
      </c>
      <c r="P730">
        <f t="shared" si="23"/>
        <v>2011</v>
      </c>
    </row>
    <row r="731" spans="1:16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3">
        <f t="shared" si="22"/>
        <v>41111.185891203706</v>
      </c>
      <c r="P731">
        <f t="shared" si="23"/>
        <v>2012</v>
      </c>
    </row>
    <row r="732" spans="1:16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3">
        <f t="shared" si="22"/>
        <v>40854.745266203703</v>
      </c>
      <c r="P732">
        <f t="shared" si="23"/>
        <v>2011</v>
      </c>
    </row>
    <row r="733" spans="1:16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3">
        <f t="shared" si="22"/>
        <v>40879.795682870368</v>
      </c>
      <c r="P733">
        <f t="shared" si="23"/>
        <v>2011</v>
      </c>
    </row>
    <row r="734" spans="1:16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3">
        <f t="shared" si="22"/>
        <v>41486.424317129626</v>
      </c>
      <c r="P734">
        <f t="shared" si="23"/>
        <v>2013</v>
      </c>
    </row>
    <row r="735" spans="1:16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3">
        <f t="shared" si="22"/>
        <v>41598.420046296298</v>
      </c>
      <c r="P735">
        <f t="shared" si="23"/>
        <v>2013</v>
      </c>
    </row>
    <row r="736" spans="1:16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3">
        <f t="shared" si="22"/>
        <v>42102.164583333331</v>
      </c>
      <c r="P736">
        <f t="shared" si="23"/>
        <v>2015</v>
      </c>
    </row>
    <row r="737" spans="1:16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3">
        <f t="shared" si="22"/>
        <v>41946.029467592591</v>
      </c>
      <c r="P737">
        <f t="shared" si="23"/>
        <v>2014</v>
      </c>
    </row>
    <row r="738" spans="1:16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3">
        <f t="shared" si="22"/>
        <v>41579.734259259261</v>
      </c>
      <c r="P738">
        <f t="shared" si="23"/>
        <v>2013</v>
      </c>
    </row>
    <row r="739" spans="1:16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3">
        <f t="shared" si="22"/>
        <v>41667.275312500002</v>
      </c>
      <c r="P739">
        <f t="shared" si="23"/>
        <v>2014</v>
      </c>
    </row>
    <row r="740" spans="1:16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3">
        <f t="shared" si="22"/>
        <v>41943.604097222218</v>
      </c>
      <c r="P740">
        <f t="shared" si="23"/>
        <v>2014</v>
      </c>
    </row>
    <row r="741" spans="1:16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3">
        <f t="shared" si="22"/>
        <v>41829.502650462964</v>
      </c>
      <c r="P741">
        <f t="shared" si="23"/>
        <v>2014</v>
      </c>
    </row>
    <row r="742" spans="1:16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3">
        <f t="shared" si="22"/>
        <v>42162.146782407406</v>
      </c>
      <c r="P742">
        <f t="shared" si="23"/>
        <v>2015</v>
      </c>
    </row>
    <row r="743" spans="1:16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3">
        <f t="shared" si="22"/>
        <v>41401.648217592592</v>
      </c>
      <c r="P743">
        <f t="shared" si="23"/>
        <v>2013</v>
      </c>
    </row>
    <row r="744" spans="1:16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3">
        <f t="shared" si="22"/>
        <v>41689.917962962965</v>
      </c>
      <c r="P744">
        <f t="shared" si="23"/>
        <v>2014</v>
      </c>
    </row>
    <row r="745" spans="1:16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3">
        <f t="shared" si="22"/>
        <v>40990.709317129629</v>
      </c>
      <c r="P745">
        <f t="shared" si="23"/>
        <v>2012</v>
      </c>
    </row>
    <row r="746" spans="1:16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3">
        <f t="shared" si="22"/>
        <v>41226.95721064815</v>
      </c>
      <c r="P746">
        <f t="shared" si="23"/>
        <v>2012</v>
      </c>
    </row>
    <row r="747" spans="1:16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3">
        <f t="shared" si="22"/>
        <v>41367.572280092594</v>
      </c>
      <c r="P747">
        <f t="shared" si="23"/>
        <v>2013</v>
      </c>
    </row>
    <row r="748" spans="1:16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3">
        <f t="shared" si="22"/>
        <v>41157.042928240742</v>
      </c>
      <c r="P748">
        <f t="shared" si="23"/>
        <v>2012</v>
      </c>
    </row>
    <row r="749" spans="1:16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3">
        <f t="shared" si="22"/>
        <v>41988.548831018517</v>
      </c>
      <c r="P749">
        <f t="shared" si="23"/>
        <v>2014</v>
      </c>
    </row>
    <row r="750" spans="1:16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3">
        <f t="shared" si="22"/>
        <v>41831.846828703703</v>
      </c>
      <c r="P750">
        <f t="shared" si="23"/>
        <v>2014</v>
      </c>
    </row>
    <row r="751" spans="1:16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3">
        <f t="shared" si="22"/>
        <v>42733.94131944445</v>
      </c>
      <c r="P751">
        <f t="shared" si="23"/>
        <v>2016</v>
      </c>
    </row>
    <row r="752" spans="1:16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3">
        <f t="shared" si="22"/>
        <v>41299.878148148149</v>
      </c>
      <c r="P752">
        <f t="shared" si="23"/>
        <v>2013</v>
      </c>
    </row>
    <row r="753" spans="1:16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3">
        <f t="shared" si="22"/>
        <v>40713.630497685182</v>
      </c>
      <c r="P753">
        <f t="shared" si="23"/>
        <v>2011</v>
      </c>
    </row>
    <row r="754" spans="1:16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3">
        <f t="shared" si="22"/>
        <v>42639.421493055561</v>
      </c>
      <c r="P754">
        <f t="shared" si="23"/>
        <v>2016</v>
      </c>
    </row>
    <row r="755" spans="1:16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3">
        <f t="shared" si="22"/>
        <v>42019.590173611112</v>
      </c>
      <c r="P755">
        <f t="shared" si="23"/>
        <v>2015</v>
      </c>
    </row>
    <row r="756" spans="1:16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3">
        <f t="shared" si="22"/>
        <v>41249.749085648145</v>
      </c>
      <c r="P756">
        <f t="shared" si="23"/>
        <v>2012</v>
      </c>
    </row>
    <row r="757" spans="1:16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3">
        <f t="shared" si="22"/>
        <v>41383.605057870373</v>
      </c>
      <c r="P757">
        <f t="shared" si="23"/>
        <v>2013</v>
      </c>
    </row>
    <row r="758" spans="1:16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3">
        <f t="shared" si="22"/>
        <v>40590.766886574071</v>
      </c>
      <c r="P758">
        <f t="shared" si="23"/>
        <v>2011</v>
      </c>
    </row>
    <row r="759" spans="1:16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3">
        <f t="shared" si="22"/>
        <v>41235.054560185185</v>
      </c>
      <c r="P759">
        <f t="shared" si="23"/>
        <v>2012</v>
      </c>
    </row>
    <row r="760" spans="1:16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3">
        <f t="shared" si="22"/>
        <v>40429.836435185185</v>
      </c>
      <c r="P760">
        <f t="shared" si="23"/>
        <v>2010</v>
      </c>
    </row>
    <row r="761" spans="1:16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3">
        <f t="shared" si="22"/>
        <v>41789.330312500002</v>
      </c>
      <c r="P761">
        <f t="shared" si="23"/>
        <v>2014</v>
      </c>
    </row>
    <row r="762" spans="1:16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3">
        <f t="shared" si="22"/>
        <v>42670.764039351852</v>
      </c>
      <c r="P762">
        <f t="shared" si="23"/>
        <v>2016</v>
      </c>
    </row>
    <row r="763" spans="1:16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3">
        <f t="shared" si="22"/>
        <v>41642.751458333332</v>
      </c>
      <c r="P763">
        <f t="shared" si="23"/>
        <v>2014</v>
      </c>
    </row>
    <row r="764" spans="1:16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3">
        <f t="shared" si="22"/>
        <v>42690.858449074076</v>
      </c>
      <c r="P764">
        <f t="shared" si="23"/>
        <v>2016</v>
      </c>
    </row>
    <row r="765" spans="1:16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3">
        <f t="shared" si="22"/>
        <v>41471.446851851848</v>
      </c>
      <c r="P765">
        <f t="shared" si="23"/>
        <v>2013</v>
      </c>
    </row>
    <row r="766" spans="1:16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3">
        <f t="shared" si="22"/>
        <v>42227.173159722224</v>
      </c>
      <c r="P766">
        <f t="shared" si="23"/>
        <v>2015</v>
      </c>
    </row>
    <row r="767" spans="1:16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3">
        <f t="shared" si="22"/>
        <v>41901.542638888888</v>
      </c>
      <c r="P767">
        <f t="shared" si="23"/>
        <v>2014</v>
      </c>
    </row>
    <row r="768" spans="1:16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3">
        <f t="shared" si="22"/>
        <v>42021.783368055556</v>
      </c>
      <c r="P768">
        <f t="shared" si="23"/>
        <v>2015</v>
      </c>
    </row>
    <row r="769" spans="1:16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3">
        <f t="shared" si="22"/>
        <v>42115.143634259264</v>
      </c>
      <c r="P769">
        <f t="shared" si="23"/>
        <v>2015</v>
      </c>
    </row>
    <row r="770" spans="1:16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3">
        <f t="shared" si="22"/>
        <v>41594.207060185188</v>
      </c>
      <c r="P770">
        <f t="shared" si="23"/>
        <v>2013</v>
      </c>
    </row>
    <row r="771" spans="1:16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3">
        <f t="shared" ref="O771:O834" si="24">(((J771/60)/60)/24)+DATE(1970,1,1)</f>
        <v>41604.996458333335</v>
      </c>
      <c r="P771">
        <f t="shared" ref="P771:P834" si="25">YEAR(O771)</f>
        <v>2013</v>
      </c>
    </row>
    <row r="772" spans="1:16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3">
        <f t="shared" si="24"/>
        <v>41289.999641203707</v>
      </c>
      <c r="P772">
        <f t="shared" si="25"/>
        <v>2013</v>
      </c>
    </row>
    <row r="773" spans="1:16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3">
        <f t="shared" si="24"/>
        <v>42349.824097222227</v>
      </c>
      <c r="P773">
        <f t="shared" si="25"/>
        <v>2015</v>
      </c>
    </row>
    <row r="774" spans="1:16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3">
        <f t="shared" si="24"/>
        <v>40068.056932870371</v>
      </c>
      <c r="P774">
        <f t="shared" si="25"/>
        <v>2009</v>
      </c>
    </row>
    <row r="775" spans="1:16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3">
        <f t="shared" si="24"/>
        <v>42100.735937499994</v>
      </c>
      <c r="P775">
        <f t="shared" si="25"/>
        <v>2015</v>
      </c>
    </row>
    <row r="776" spans="1:16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3">
        <f t="shared" si="24"/>
        <v>41663.780300925922</v>
      </c>
      <c r="P776">
        <f t="shared" si="25"/>
        <v>2014</v>
      </c>
    </row>
    <row r="777" spans="1:16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3">
        <f t="shared" si="24"/>
        <v>40863.060127314813</v>
      </c>
      <c r="P777">
        <f t="shared" si="25"/>
        <v>2011</v>
      </c>
    </row>
    <row r="778" spans="1:16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3">
        <f t="shared" si="24"/>
        <v>42250.685706018514</v>
      </c>
      <c r="P778">
        <f t="shared" si="25"/>
        <v>2015</v>
      </c>
    </row>
    <row r="779" spans="1:16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3">
        <f t="shared" si="24"/>
        <v>41456.981215277774</v>
      </c>
      <c r="P779">
        <f t="shared" si="25"/>
        <v>2013</v>
      </c>
    </row>
    <row r="780" spans="1:16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3">
        <f t="shared" si="24"/>
        <v>41729.702314814815</v>
      </c>
      <c r="P780">
        <f t="shared" si="25"/>
        <v>2014</v>
      </c>
    </row>
    <row r="781" spans="1:16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3">
        <f t="shared" si="24"/>
        <v>40436.68408564815</v>
      </c>
      <c r="P781">
        <f t="shared" si="25"/>
        <v>2010</v>
      </c>
    </row>
    <row r="782" spans="1:16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3">
        <f t="shared" si="24"/>
        <v>40636.673900462964</v>
      </c>
      <c r="P782">
        <f t="shared" si="25"/>
        <v>2011</v>
      </c>
    </row>
    <row r="783" spans="1:16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3">
        <f t="shared" si="24"/>
        <v>41403.000856481485</v>
      </c>
      <c r="P783">
        <f t="shared" si="25"/>
        <v>2013</v>
      </c>
    </row>
    <row r="784" spans="1:16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3">
        <f t="shared" si="24"/>
        <v>41116.758125</v>
      </c>
      <c r="P784">
        <f t="shared" si="25"/>
        <v>2012</v>
      </c>
    </row>
    <row r="785" spans="1:16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3">
        <f t="shared" si="24"/>
        <v>40987.773715277777</v>
      </c>
      <c r="P785">
        <f t="shared" si="25"/>
        <v>2012</v>
      </c>
    </row>
    <row r="786" spans="1:16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3">
        <f t="shared" si="24"/>
        <v>41675.149525462963</v>
      </c>
      <c r="P786">
        <f t="shared" si="25"/>
        <v>2014</v>
      </c>
    </row>
    <row r="787" spans="1:16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3">
        <f t="shared" si="24"/>
        <v>41303.593923611108</v>
      </c>
      <c r="P787">
        <f t="shared" si="25"/>
        <v>2013</v>
      </c>
    </row>
    <row r="788" spans="1:16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3">
        <f t="shared" si="24"/>
        <v>40983.055949074071</v>
      </c>
      <c r="P788">
        <f t="shared" si="25"/>
        <v>2012</v>
      </c>
    </row>
    <row r="789" spans="1:16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3">
        <f t="shared" si="24"/>
        <v>41549.627615740741</v>
      </c>
      <c r="P789">
        <f t="shared" si="25"/>
        <v>2013</v>
      </c>
    </row>
    <row r="790" spans="1:16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3">
        <f t="shared" si="24"/>
        <v>41059.006805555553</v>
      </c>
      <c r="P790">
        <f t="shared" si="25"/>
        <v>2012</v>
      </c>
    </row>
    <row r="791" spans="1:16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3">
        <f t="shared" si="24"/>
        <v>41277.186111111114</v>
      </c>
      <c r="P791">
        <f t="shared" si="25"/>
        <v>2013</v>
      </c>
    </row>
    <row r="792" spans="1:16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3">
        <f t="shared" si="24"/>
        <v>41276.047905092593</v>
      </c>
      <c r="P792">
        <f t="shared" si="25"/>
        <v>2013</v>
      </c>
    </row>
    <row r="793" spans="1:16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3">
        <f t="shared" si="24"/>
        <v>41557.780624999999</v>
      </c>
      <c r="P793">
        <f t="shared" si="25"/>
        <v>2013</v>
      </c>
    </row>
    <row r="794" spans="1:16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3">
        <f t="shared" si="24"/>
        <v>41555.873645833337</v>
      </c>
      <c r="P794">
        <f t="shared" si="25"/>
        <v>2013</v>
      </c>
    </row>
    <row r="795" spans="1:16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3">
        <f t="shared" si="24"/>
        <v>41442.741249999999</v>
      </c>
      <c r="P795">
        <f t="shared" si="25"/>
        <v>2013</v>
      </c>
    </row>
    <row r="796" spans="1:16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3">
        <f t="shared" si="24"/>
        <v>40736.115011574075</v>
      </c>
      <c r="P796">
        <f t="shared" si="25"/>
        <v>2011</v>
      </c>
    </row>
    <row r="797" spans="1:16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3">
        <f t="shared" si="24"/>
        <v>40963.613032407404</v>
      </c>
      <c r="P797">
        <f t="shared" si="25"/>
        <v>2012</v>
      </c>
    </row>
    <row r="798" spans="1:16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3">
        <f t="shared" si="24"/>
        <v>41502.882928240739</v>
      </c>
      <c r="P798">
        <f t="shared" si="25"/>
        <v>2013</v>
      </c>
    </row>
    <row r="799" spans="1:16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3">
        <f t="shared" si="24"/>
        <v>40996.994074074071</v>
      </c>
      <c r="P799">
        <f t="shared" si="25"/>
        <v>2012</v>
      </c>
    </row>
    <row r="800" spans="1:16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3">
        <f t="shared" si="24"/>
        <v>41882.590127314819</v>
      </c>
      <c r="P800">
        <f t="shared" si="25"/>
        <v>2014</v>
      </c>
    </row>
    <row r="801" spans="1:16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3">
        <f t="shared" si="24"/>
        <v>40996.667199074072</v>
      </c>
      <c r="P801">
        <f t="shared" si="25"/>
        <v>2012</v>
      </c>
    </row>
    <row r="802" spans="1:16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3">
        <f t="shared" si="24"/>
        <v>41863.433495370373</v>
      </c>
      <c r="P802">
        <f t="shared" si="25"/>
        <v>2014</v>
      </c>
    </row>
    <row r="803" spans="1:16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3">
        <f t="shared" si="24"/>
        <v>40695.795370370368</v>
      </c>
      <c r="P803">
        <f t="shared" si="25"/>
        <v>2011</v>
      </c>
    </row>
    <row r="804" spans="1:16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3">
        <f t="shared" si="24"/>
        <v>41123.022268518522</v>
      </c>
      <c r="P804">
        <f t="shared" si="25"/>
        <v>2012</v>
      </c>
    </row>
    <row r="805" spans="1:16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3">
        <f t="shared" si="24"/>
        <v>40665.949976851851</v>
      </c>
      <c r="P805">
        <f t="shared" si="25"/>
        <v>2011</v>
      </c>
    </row>
    <row r="806" spans="1:16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3">
        <f t="shared" si="24"/>
        <v>40730.105625000004</v>
      </c>
      <c r="P806">
        <f t="shared" si="25"/>
        <v>2011</v>
      </c>
    </row>
    <row r="807" spans="1:16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3">
        <f t="shared" si="24"/>
        <v>40690.823055555556</v>
      </c>
      <c r="P807">
        <f t="shared" si="25"/>
        <v>2011</v>
      </c>
    </row>
    <row r="808" spans="1:16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3">
        <f t="shared" si="24"/>
        <v>40763.691423611112</v>
      </c>
      <c r="P808">
        <f t="shared" si="25"/>
        <v>2011</v>
      </c>
    </row>
    <row r="809" spans="1:16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3">
        <f t="shared" si="24"/>
        <v>42759.628599537042</v>
      </c>
      <c r="P809">
        <f t="shared" si="25"/>
        <v>2017</v>
      </c>
    </row>
    <row r="810" spans="1:16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3">
        <f t="shared" si="24"/>
        <v>41962.100532407407</v>
      </c>
      <c r="P810">
        <f t="shared" si="25"/>
        <v>2014</v>
      </c>
    </row>
    <row r="811" spans="1:16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3">
        <f t="shared" si="24"/>
        <v>41628.833680555559</v>
      </c>
      <c r="P811">
        <f t="shared" si="25"/>
        <v>2013</v>
      </c>
    </row>
    <row r="812" spans="1:16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3">
        <f t="shared" si="24"/>
        <v>41123.056273148148</v>
      </c>
      <c r="P812">
        <f t="shared" si="25"/>
        <v>2012</v>
      </c>
    </row>
    <row r="813" spans="1:16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3">
        <f t="shared" si="24"/>
        <v>41443.643541666665</v>
      </c>
      <c r="P813">
        <f t="shared" si="25"/>
        <v>2013</v>
      </c>
    </row>
    <row r="814" spans="1:16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3">
        <f t="shared" si="24"/>
        <v>41282.017962962964</v>
      </c>
      <c r="P814">
        <f t="shared" si="25"/>
        <v>2013</v>
      </c>
    </row>
    <row r="815" spans="1:16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3">
        <f t="shared" si="24"/>
        <v>41080.960243055553</v>
      </c>
      <c r="P815">
        <f t="shared" si="25"/>
        <v>2012</v>
      </c>
    </row>
    <row r="816" spans="1:16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3">
        <f t="shared" si="24"/>
        <v>40679.743067129632</v>
      </c>
      <c r="P816">
        <f t="shared" si="25"/>
        <v>2011</v>
      </c>
    </row>
    <row r="817" spans="1:16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3">
        <f t="shared" si="24"/>
        <v>41914.917858796296</v>
      </c>
      <c r="P817">
        <f t="shared" si="25"/>
        <v>2014</v>
      </c>
    </row>
    <row r="818" spans="1:16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3">
        <f t="shared" si="24"/>
        <v>41341.870868055557</v>
      </c>
      <c r="P818">
        <f t="shared" si="25"/>
        <v>2013</v>
      </c>
    </row>
    <row r="819" spans="1:16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3">
        <f t="shared" si="24"/>
        <v>40925.599664351852</v>
      </c>
      <c r="P819">
        <f t="shared" si="25"/>
        <v>2012</v>
      </c>
    </row>
    <row r="820" spans="1:16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3">
        <f t="shared" si="24"/>
        <v>41120.882881944446</v>
      </c>
      <c r="P820">
        <f t="shared" si="25"/>
        <v>2012</v>
      </c>
    </row>
    <row r="821" spans="1:16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3">
        <f t="shared" si="24"/>
        <v>41619.998310185183</v>
      </c>
      <c r="P821">
        <f t="shared" si="25"/>
        <v>2013</v>
      </c>
    </row>
    <row r="822" spans="1:16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3">
        <f t="shared" si="24"/>
        <v>41768.841921296298</v>
      </c>
      <c r="P822">
        <f t="shared" si="25"/>
        <v>2014</v>
      </c>
    </row>
    <row r="823" spans="1:16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3">
        <f t="shared" si="24"/>
        <v>42093.922048611115</v>
      </c>
      <c r="P823">
        <f t="shared" si="25"/>
        <v>2015</v>
      </c>
    </row>
    <row r="824" spans="1:16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3">
        <f t="shared" si="24"/>
        <v>41157.947337962964</v>
      </c>
      <c r="P824">
        <f t="shared" si="25"/>
        <v>2012</v>
      </c>
    </row>
    <row r="825" spans="1:16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3">
        <f t="shared" si="24"/>
        <v>42055.972824074073</v>
      </c>
      <c r="P825">
        <f t="shared" si="25"/>
        <v>2015</v>
      </c>
    </row>
    <row r="826" spans="1:16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3">
        <f t="shared" si="24"/>
        <v>40250.242106481484</v>
      </c>
      <c r="P826">
        <f t="shared" si="25"/>
        <v>2010</v>
      </c>
    </row>
    <row r="827" spans="1:16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3">
        <f t="shared" si="24"/>
        <v>41186.306527777779</v>
      </c>
      <c r="P827">
        <f t="shared" si="25"/>
        <v>2012</v>
      </c>
    </row>
    <row r="828" spans="1:16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3">
        <f t="shared" si="24"/>
        <v>40973.038541666669</v>
      </c>
      <c r="P828">
        <f t="shared" si="25"/>
        <v>2012</v>
      </c>
    </row>
    <row r="829" spans="1:16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3">
        <f t="shared" si="24"/>
        <v>40927.473460648151</v>
      </c>
      <c r="P829">
        <f t="shared" si="25"/>
        <v>2012</v>
      </c>
    </row>
    <row r="830" spans="1:16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3">
        <f t="shared" si="24"/>
        <v>41073.050717592596</v>
      </c>
      <c r="P830">
        <f t="shared" si="25"/>
        <v>2012</v>
      </c>
    </row>
    <row r="831" spans="1:16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3">
        <f t="shared" si="24"/>
        <v>42504.801388888889</v>
      </c>
      <c r="P831">
        <f t="shared" si="25"/>
        <v>2016</v>
      </c>
    </row>
    <row r="832" spans="1:16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3">
        <f t="shared" si="24"/>
        <v>41325.525752314818</v>
      </c>
      <c r="P832">
        <f t="shared" si="25"/>
        <v>2013</v>
      </c>
    </row>
    <row r="833" spans="1:16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3">
        <f t="shared" si="24"/>
        <v>40996.646921296298</v>
      </c>
      <c r="P833">
        <f t="shared" si="25"/>
        <v>2012</v>
      </c>
    </row>
    <row r="834" spans="1:16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3">
        <f t="shared" si="24"/>
        <v>40869.675173611111</v>
      </c>
      <c r="P834">
        <f t="shared" si="25"/>
        <v>2011</v>
      </c>
    </row>
    <row r="835" spans="1:16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3">
        <f t="shared" ref="O835:O898" si="26">(((J835/60)/60)/24)+DATE(1970,1,1)</f>
        <v>41718.878182870372</v>
      </c>
      <c r="P835">
        <f t="shared" ref="P835:P898" si="27">YEAR(O835)</f>
        <v>2014</v>
      </c>
    </row>
    <row r="836" spans="1:16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3">
        <f t="shared" si="26"/>
        <v>41422.822824074072</v>
      </c>
      <c r="P836">
        <f t="shared" si="27"/>
        <v>2013</v>
      </c>
    </row>
    <row r="837" spans="1:16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3">
        <f t="shared" si="26"/>
        <v>41005.45784722222</v>
      </c>
      <c r="P837">
        <f t="shared" si="27"/>
        <v>2012</v>
      </c>
    </row>
    <row r="838" spans="1:16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3">
        <f t="shared" si="26"/>
        <v>41524.056921296295</v>
      </c>
      <c r="P838">
        <f t="shared" si="27"/>
        <v>2013</v>
      </c>
    </row>
    <row r="839" spans="1:16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3">
        <f t="shared" si="26"/>
        <v>41730.998402777775</v>
      </c>
      <c r="P839">
        <f t="shared" si="27"/>
        <v>2014</v>
      </c>
    </row>
    <row r="840" spans="1:16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3">
        <f t="shared" si="26"/>
        <v>40895.897974537038</v>
      </c>
      <c r="P840">
        <f t="shared" si="27"/>
        <v>2011</v>
      </c>
    </row>
    <row r="841" spans="1:16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3">
        <f t="shared" si="26"/>
        <v>41144.763379629629</v>
      </c>
      <c r="P841">
        <f t="shared" si="27"/>
        <v>2012</v>
      </c>
    </row>
    <row r="842" spans="1:16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3">
        <f t="shared" si="26"/>
        <v>42607.226701388892</v>
      </c>
      <c r="P842">
        <f t="shared" si="27"/>
        <v>2016</v>
      </c>
    </row>
    <row r="843" spans="1:16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3">
        <f t="shared" si="26"/>
        <v>41923.838692129626</v>
      </c>
      <c r="P843">
        <f t="shared" si="27"/>
        <v>2014</v>
      </c>
    </row>
    <row r="844" spans="1:16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3">
        <f t="shared" si="26"/>
        <v>41526.592395833337</v>
      </c>
      <c r="P844">
        <f t="shared" si="27"/>
        <v>2013</v>
      </c>
    </row>
    <row r="845" spans="1:16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3">
        <f t="shared" si="26"/>
        <v>42695.257870370369</v>
      </c>
      <c r="P845">
        <f t="shared" si="27"/>
        <v>2016</v>
      </c>
    </row>
    <row r="846" spans="1:16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3">
        <f t="shared" si="26"/>
        <v>41905.684629629628</v>
      </c>
      <c r="P846">
        <f t="shared" si="27"/>
        <v>2014</v>
      </c>
    </row>
    <row r="847" spans="1:16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3">
        <f t="shared" si="26"/>
        <v>42578.205972222218</v>
      </c>
      <c r="P847">
        <f t="shared" si="27"/>
        <v>2016</v>
      </c>
    </row>
    <row r="848" spans="1:16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3">
        <f t="shared" si="26"/>
        <v>41694.391840277778</v>
      </c>
      <c r="P848">
        <f t="shared" si="27"/>
        <v>2014</v>
      </c>
    </row>
    <row r="849" spans="1:16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3">
        <f t="shared" si="26"/>
        <v>42165.79833333334</v>
      </c>
      <c r="P849">
        <f t="shared" si="27"/>
        <v>2015</v>
      </c>
    </row>
    <row r="850" spans="1:16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3">
        <f t="shared" si="26"/>
        <v>42078.792048611111</v>
      </c>
      <c r="P850">
        <f t="shared" si="27"/>
        <v>2015</v>
      </c>
    </row>
    <row r="851" spans="1:16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3">
        <f t="shared" si="26"/>
        <v>42051.148888888885</v>
      </c>
      <c r="P851">
        <f t="shared" si="27"/>
        <v>2015</v>
      </c>
    </row>
    <row r="852" spans="1:16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3">
        <f t="shared" si="26"/>
        <v>42452.827743055561</v>
      </c>
      <c r="P852">
        <f t="shared" si="27"/>
        <v>2016</v>
      </c>
    </row>
    <row r="853" spans="1:16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3">
        <f t="shared" si="26"/>
        <v>42522.880243055552</v>
      </c>
      <c r="P853">
        <f t="shared" si="27"/>
        <v>2016</v>
      </c>
    </row>
    <row r="854" spans="1:16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3">
        <f t="shared" si="26"/>
        <v>42656.805497685185</v>
      </c>
      <c r="P854">
        <f t="shared" si="27"/>
        <v>2016</v>
      </c>
    </row>
    <row r="855" spans="1:16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3">
        <f t="shared" si="26"/>
        <v>42021.832280092596</v>
      </c>
      <c r="P855">
        <f t="shared" si="27"/>
        <v>2015</v>
      </c>
    </row>
    <row r="856" spans="1:16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3">
        <f t="shared" si="26"/>
        <v>42702.212337962963</v>
      </c>
      <c r="P856">
        <f t="shared" si="27"/>
        <v>2016</v>
      </c>
    </row>
    <row r="857" spans="1:16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3">
        <f t="shared" si="26"/>
        <v>42545.125196759262</v>
      </c>
      <c r="P857">
        <f t="shared" si="27"/>
        <v>2016</v>
      </c>
    </row>
    <row r="858" spans="1:16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3">
        <f t="shared" si="26"/>
        <v>42609.311990740738</v>
      </c>
      <c r="P858">
        <f t="shared" si="27"/>
        <v>2016</v>
      </c>
    </row>
    <row r="859" spans="1:16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3">
        <f t="shared" si="26"/>
        <v>42291.581377314811</v>
      </c>
      <c r="P859">
        <f t="shared" si="27"/>
        <v>2015</v>
      </c>
    </row>
    <row r="860" spans="1:16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3">
        <f t="shared" si="26"/>
        <v>42079.745578703703</v>
      </c>
      <c r="P860">
        <f t="shared" si="27"/>
        <v>2015</v>
      </c>
    </row>
    <row r="861" spans="1:16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3">
        <f t="shared" si="26"/>
        <v>42128.820231481484</v>
      </c>
      <c r="P861">
        <f t="shared" si="27"/>
        <v>2015</v>
      </c>
    </row>
    <row r="862" spans="1:16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3">
        <f t="shared" si="26"/>
        <v>41570.482789351852</v>
      </c>
      <c r="P862">
        <f t="shared" si="27"/>
        <v>2013</v>
      </c>
    </row>
    <row r="863" spans="1:16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3">
        <f t="shared" si="26"/>
        <v>42599.965324074074</v>
      </c>
      <c r="P863">
        <f t="shared" si="27"/>
        <v>2016</v>
      </c>
    </row>
    <row r="864" spans="1:16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3">
        <f t="shared" si="26"/>
        <v>41559.5549537037</v>
      </c>
      <c r="P864">
        <f t="shared" si="27"/>
        <v>2013</v>
      </c>
    </row>
    <row r="865" spans="1:16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3">
        <f t="shared" si="26"/>
        <v>40921.117662037039</v>
      </c>
      <c r="P865">
        <f t="shared" si="27"/>
        <v>2012</v>
      </c>
    </row>
    <row r="866" spans="1:16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3">
        <f t="shared" si="26"/>
        <v>41541.106921296298</v>
      </c>
      <c r="P866">
        <f t="shared" si="27"/>
        <v>2013</v>
      </c>
    </row>
    <row r="867" spans="1:16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3">
        <f t="shared" si="26"/>
        <v>41230.77311342593</v>
      </c>
      <c r="P867">
        <f t="shared" si="27"/>
        <v>2012</v>
      </c>
    </row>
    <row r="868" spans="1:16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3">
        <f t="shared" si="26"/>
        <v>42025.637939814813</v>
      </c>
      <c r="P868">
        <f t="shared" si="27"/>
        <v>2015</v>
      </c>
    </row>
    <row r="869" spans="1:16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3">
        <f t="shared" si="26"/>
        <v>40088.105393518519</v>
      </c>
      <c r="P869">
        <f t="shared" si="27"/>
        <v>2009</v>
      </c>
    </row>
    <row r="870" spans="1:16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3">
        <f t="shared" si="26"/>
        <v>41616.027754629627</v>
      </c>
      <c r="P870">
        <f t="shared" si="27"/>
        <v>2013</v>
      </c>
    </row>
    <row r="871" spans="1:16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3">
        <f t="shared" si="26"/>
        <v>41342.845567129632</v>
      </c>
      <c r="P871">
        <f t="shared" si="27"/>
        <v>2013</v>
      </c>
    </row>
    <row r="872" spans="1:16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3">
        <f t="shared" si="26"/>
        <v>41488.022256944445</v>
      </c>
      <c r="P872">
        <f t="shared" si="27"/>
        <v>2013</v>
      </c>
    </row>
    <row r="873" spans="1:16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3">
        <f t="shared" si="26"/>
        <v>41577.561284722222</v>
      </c>
      <c r="P873">
        <f t="shared" si="27"/>
        <v>2013</v>
      </c>
    </row>
    <row r="874" spans="1:16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3">
        <f t="shared" si="26"/>
        <v>40567.825543981482</v>
      </c>
      <c r="P874">
        <f t="shared" si="27"/>
        <v>2011</v>
      </c>
    </row>
    <row r="875" spans="1:16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3">
        <f t="shared" si="26"/>
        <v>41184.167129629634</v>
      </c>
      <c r="P875">
        <f t="shared" si="27"/>
        <v>2012</v>
      </c>
    </row>
    <row r="876" spans="1:16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3">
        <f t="shared" si="26"/>
        <v>41368.583726851852</v>
      </c>
      <c r="P876">
        <f t="shared" si="27"/>
        <v>2013</v>
      </c>
    </row>
    <row r="877" spans="1:16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3">
        <f t="shared" si="26"/>
        <v>42248.723738425921</v>
      </c>
      <c r="P877">
        <f t="shared" si="27"/>
        <v>2015</v>
      </c>
    </row>
    <row r="878" spans="1:16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3">
        <f t="shared" si="26"/>
        <v>41276.496840277774</v>
      </c>
      <c r="P878">
        <f t="shared" si="27"/>
        <v>2013</v>
      </c>
    </row>
    <row r="879" spans="1:16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3">
        <f t="shared" si="26"/>
        <v>41597.788888888892</v>
      </c>
      <c r="P879">
        <f t="shared" si="27"/>
        <v>2013</v>
      </c>
    </row>
    <row r="880" spans="1:16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3">
        <f t="shared" si="26"/>
        <v>40505.232916666668</v>
      </c>
      <c r="P880">
        <f t="shared" si="27"/>
        <v>2010</v>
      </c>
    </row>
    <row r="881" spans="1:16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3">
        <f t="shared" si="26"/>
        <v>41037.829918981479</v>
      </c>
      <c r="P881">
        <f t="shared" si="27"/>
        <v>2012</v>
      </c>
    </row>
    <row r="882" spans="1:16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3">
        <f t="shared" si="26"/>
        <v>41179.32104166667</v>
      </c>
      <c r="P882">
        <f t="shared" si="27"/>
        <v>2012</v>
      </c>
    </row>
    <row r="883" spans="1:16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3">
        <f t="shared" si="26"/>
        <v>40877.25099537037</v>
      </c>
      <c r="P883">
        <f t="shared" si="27"/>
        <v>2011</v>
      </c>
    </row>
    <row r="884" spans="1:16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3">
        <f t="shared" si="26"/>
        <v>40759.860532407409</v>
      </c>
      <c r="P884">
        <f t="shared" si="27"/>
        <v>2011</v>
      </c>
    </row>
    <row r="885" spans="1:16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3">
        <f t="shared" si="26"/>
        <v>42371.935590277775</v>
      </c>
      <c r="P885">
        <f t="shared" si="27"/>
        <v>2016</v>
      </c>
    </row>
    <row r="886" spans="1:16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3">
        <f t="shared" si="26"/>
        <v>40981.802615740737</v>
      </c>
      <c r="P886">
        <f t="shared" si="27"/>
        <v>2012</v>
      </c>
    </row>
    <row r="887" spans="1:16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3">
        <f t="shared" si="26"/>
        <v>42713.941099537042</v>
      </c>
      <c r="P887">
        <f t="shared" si="27"/>
        <v>2016</v>
      </c>
    </row>
    <row r="888" spans="1:16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3">
        <f t="shared" si="26"/>
        <v>42603.870520833334</v>
      </c>
      <c r="P888">
        <f t="shared" si="27"/>
        <v>2016</v>
      </c>
    </row>
    <row r="889" spans="1:16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3">
        <f t="shared" si="26"/>
        <v>41026.958969907406</v>
      </c>
      <c r="P889">
        <f t="shared" si="27"/>
        <v>2012</v>
      </c>
    </row>
    <row r="890" spans="1:16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3">
        <f t="shared" si="26"/>
        <v>40751.753298611111</v>
      </c>
      <c r="P890">
        <f t="shared" si="27"/>
        <v>2011</v>
      </c>
    </row>
    <row r="891" spans="1:16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3">
        <f t="shared" si="26"/>
        <v>41887.784062500003</v>
      </c>
      <c r="P891">
        <f t="shared" si="27"/>
        <v>2014</v>
      </c>
    </row>
    <row r="892" spans="1:16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3">
        <f t="shared" si="26"/>
        <v>41569.698831018519</v>
      </c>
      <c r="P892">
        <f t="shared" si="27"/>
        <v>2013</v>
      </c>
    </row>
    <row r="893" spans="1:16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3">
        <f t="shared" si="26"/>
        <v>41842.031597222223</v>
      </c>
      <c r="P893">
        <f t="shared" si="27"/>
        <v>2014</v>
      </c>
    </row>
    <row r="894" spans="1:16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3">
        <f t="shared" si="26"/>
        <v>40304.20003472222</v>
      </c>
      <c r="P894">
        <f t="shared" si="27"/>
        <v>2010</v>
      </c>
    </row>
    <row r="895" spans="1:16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3">
        <f t="shared" si="26"/>
        <v>42065.897719907407</v>
      </c>
      <c r="P895">
        <f t="shared" si="27"/>
        <v>2015</v>
      </c>
    </row>
    <row r="896" spans="1:16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3">
        <f t="shared" si="26"/>
        <v>42496.981597222228</v>
      </c>
      <c r="P896">
        <f t="shared" si="27"/>
        <v>2016</v>
      </c>
    </row>
    <row r="897" spans="1:16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3">
        <f t="shared" si="26"/>
        <v>40431.127650462964</v>
      </c>
      <c r="P897">
        <f t="shared" si="27"/>
        <v>2010</v>
      </c>
    </row>
    <row r="898" spans="1:16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3">
        <f t="shared" si="26"/>
        <v>42218.872986111113</v>
      </c>
      <c r="P898">
        <f t="shared" si="27"/>
        <v>2015</v>
      </c>
    </row>
    <row r="899" spans="1:16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3">
        <f t="shared" ref="O899:O962" si="28">(((J899/60)/60)/24)+DATE(1970,1,1)</f>
        <v>41211.688750000001</v>
      </c>
      <c r="P899">
        <f t="shared" ref="P899:P962" si="29">YEAR(O899)</f>
        <v>2012</v>
      </c>
    </row>
    <row r="900" spans="1:16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3">
        <f t="shared" si="28"/>
        <v>40878.758217592593</v>
      </c>
      <c r="P900">
        <f t="shared" si="29"/>
        <v>2011</v>
      </c>
    </row>
    <row r="901" spans="1:16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3">
        <f t="shared" si="28"/>
        <v>40646.099097222221</v>
      </c>
      <c r="P901">
        <f t="shared" si="29"/>
        <v>2011</v>
      </c>
    </row>
    <row r="902" spans="1:16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3">
        <f t="shared" si="28"/>
        <v>42429.84956018519</v>
      </c>
      <c r="P902">
        <f t="shared" si="29"/>
        <v>2016</v>
      </c>
    </row>
    <row r="903" spans="1:16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3">
        <f t="shared" si="28"/>
        <v>40291.81150462963</v>
      </c>
      <c r="P903">
        <f t="shared" si="29"/>
        <v>2010</v>
      </c>
    </row>
    <row r="904" spans="1:16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3">
        <f t="shared" si="28"/>
        <v>41829.965532407405</v>
      </c>
      <c r="P904">
        <f t="shared" si="29"/>
        <v>2014</v>
      </c>
    </row>
    <row r="905" spans="1:16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3">
        <f t="shared" si="28"/>
        <v>41149.796064814815</v>
      </c>
      <c r="P905">
        <f t="shared" si="29"/>
        <v>2012</v>
      </c>
    </row>
    <row r="906" spans="1:16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3">
        <f t="shared" si="28"/>
        <v>42342.080289351856</v>
      </c>
      <c r="P906">
        <f t="shared" si="29"/>
        <v>2015</v>
      </c>
    </row>
    <row r="907" spans="1:16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3">
        <f t="shared" si="28"/>
        <v>40507.239884259259</v>
      </c>
      <c r="P907">
        <f t="shared" si="29"/>
        <v>2010</v>
      </c>
    </row>
    <row r="908" spans="1:16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3">
        <f t="shared" si="28"/>
        <v>41681.189699074072</v>
      </c>
      <c r="P908">
        <f t="shared" si="29"/>
        <v>2014</v>
      </c>
    </row>
    <row r="909" spans="1:16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3">
        <f t="shared" si="28"/>
        <v>40767.192395833335</v>
      </c>
      <c r="P909">
        <f t="shared" si="29"/>
        <v>2011</v>
      </c>
    </row>
    <row r="910" spans="1:16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3">
        <f t="shared" si="28"/>
        <v>40340.801562499997</v>
      </c>
      <c r="P910">
        <f t="shared" si="29"/>
        <v>2010</v>
      </c>
    </row>
    <row r="911" spans="1:16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3">
        <f t="shared" si="28"/>
        <v>41081.69027777778</v>
      </c>
      <c r="P911">
        <f t="shared" si="29"/>
        <v>2012</v>
      </c>
    </row>
    <row r="912" spans="1:16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3">
        <f t="shared" si="28"/>
        <v>42737.545358796298</v>
      </c>
      <c r="P912">
        <f t="shared" si="29"/>
        <v>2017</v>
      </c>
    </row>
    <row r="913" spans="1:16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3">
        <f t="shared" si="28"/>
        <v>41642.005150462966</v>
      </c>
      <c r="P913">
        <f t="shared" si="29"/>
        <v>2014</v>
      </c>
    </row>
    <row r="914" spans="1:16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3">
        <f t="shared" si="28"/>
        <v>41194.109340277777</v>
      </c>
      <c r="P914">
        <f t="shared" si="29"/>
        <v>2012</v>
      </c>
    </row>
    <row r="915" spans="1:16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3">
        <f t="shared" si="28"/>
        <v>41004.139108796298</v>
      </c>
      <c r="P915">
        <f t="shared" si="29"/>
        <v>2012</v>
      </c>
    </row>
    <row r="916" spans="1:16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3">
        <f t="shared" si="28"/>
        <v>41116.763275462967</v>
      </c>
      <c r="P916">
        <f t="shared" si="29"/>
        <v>2012</v>
      </c>
    </row>
    <row r="917" spans="1:16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3">
        <f t="shared" si="28"/>
        <v>40937.679560185185</v>
      </c>
      <c r="P917">
        <f t="shared" si="29"/>
        <v>2012</v>
      </c>
    </row>
    <row r="918" spans="1:16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3">
        <f t="shared" si="28"/>
        <v>40434.853402777779</v>
      </c>
      <c r="P918">
        <f t="shared" si="29"/>
        <v>2010</v>
      </c>
    </row>
    <row r="919" spans="1:16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3">
        <f t="shared" si="28"/>
        <v>41802.94363425926</v>
      </c>
      <c r="P919">
        <f t="shared" si="29"/>
        <v>2014</v>
      </c>
    </row>
    <row r="920" spans="1:16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3">
        <f t="shared" si="28"/>
        <v>41944.916215277779</v>
      </c>
      <c r="P920">
        <f t="shared" si="29"/>
        <v>2014</v>
      </c>
    </row>
    <row r="921" spans="1:16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3">
        <f t="shared" si="28"/>
        <v>41227.641724537039</v>
      </c>
      <c r="P921">
        <f t="shared" si="29"/>
        <v>2012</v>
      </c>
    </row>
    <row r="922" spans="1:16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3">
        <f t="shared" si="28"/>
        <v>41562.67155092593</v>
      </c>
      <c r="P922">
        <f t="shared" si="29"/>
        <v>2013</v>
      </c>
    </row>
    <row r="923" spans="1:16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3">
        <f t="shared" si="28"/>
        <v>40847.171018518515</v>
      </c>
      <c r="P923">
        <f t="shared" si="29"/>
        <v>2011</v>
      </c>
    </row>
    <row r="924" spans="1:16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3">
        <f t="shared" si="28"/>
        <v>41878.530011574076</v>
      </c>
      <c r="P924">
        <f t="shared" si="29"/>
        <v>2014</v>
      </c>
    </row>
    <row r="925" spans="1:16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3">
        <f t="shared" si="28"/>
        <v>41934.959756944445</v>
      </c>
      <c r="P925">
        <f t="shared" si="29"/>
        <v>2014</v>
      </c>
    </row>
    <row r="926" spans="1:16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3">
        <f t="shared" si="28"/>
        <v>41288.942928240744</v>
      </c>
      <c r="P926">
        <f t="shared" si="29"/>
        <v>2013</v>
      </c>
    </row>
    <row r="927" spans="1:16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3">
        <f t="shared" si="28"/>
        <v>41575.880914351852</v>
      </c>
      <c r="P927">
        <f t="shared" si="29"/>
        <v>2013</v>
      </c>
    </row>
    <row r="928" spans="1:16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3">
        <f t="shared" si="28"/>
        <v>40338.02002314815</v>
      </c>
      <c r="P928">
        <f t="shared" si="29"/>
        <v>2010</v>
      </c>
    </row>
    <row r="929" spans="1:16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3">
        <f t="shared" si="28"/>
        <v>41013.822858796295</v>
      </c>
      <c r="P929">
        <f t="shared" si="29"/>
        <v>2012</v>
      </c>
    </row>
    <row r="930" spans="1:16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3">
        <f t="shared" si="28"/>
        <v>41180.86241898148</v>
      </c>
      <c r="P930">
        <f t="shared" si="29"/>
        <v>2012</v>
      </c>
    </row>
    <row r="931" spans="1:16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3">
        <f t="shared" si="28"/>
        <v>40978.238067129627</v>
      </c>
      <c r="P931">
        <f t="shared" si="29"/>
        <v>2012</v>
      </c>
    </row>
    <row r="932" spans="1:16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3">
        <f t="shared" si="28"/>
        <v>40312.915578703702</v>
      </c>
      <c r="P932">
        <f t="shared" si="29"/>
        <v>2010</v>
      </c>
    </row>
    <row r="933" spans="1:16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3">
        <f t="shared" si="28"/>
        <v>41680.359976851854</v>
      </c>
      <c r="P933">
        <f t="shared" si="29"/>
        <v>2014</v>
      </c>
    </row>
    <row r="934" spans="1:16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3">
        <f t="shared" si="28"/>
        <v>41310.969270833331</v>
      </c>
      <c r="P934">
        <f t="shared" si="29"/>
        <v>2013</v>
      </c>
    </row>
    <row r="935" spans="1:16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3">
        <f t="shared" si="28"/>
        <v>41711.169085648151</v>
      </c>
      <c r="P935">
        <f t="shared" si="29"/>
        <v>2014</v>
      </c>
    </row>
    <row r="936" spans="1:16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3">
        <f t="shared" si="28"/>
        <v>41733.737083333333</v>
      </c>
      <c r="P936">
        <f t="shared" si="29"/>
        <v>2014</v>
      </c>
    </row>
    <row r="937" spans="1:16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3">
        <f t="shared" si="28"/>
        <v>42368.333668981482</v>
      </c>
      <c r="P937">
        <f t="shared" si="29"/>
        <v>2015</v>
      </c>
    </row>
    <row r="938" spans="1:16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3">
        <f t="shared" si="28"/>
        <v>40883.024178240739</v>
      </c>
      <c r="P938">
        <f t="shared" si="29"/>
        <v>2011</v>
      </c>
    </row>
    <row r="939" spans="1:16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3">
        <f t="shared" si="28"/>
        <v>41551.798113425924</v>
      </c>
      <c r="P939">
        <f t="shared" si="29"/>
        <v>2013</v>
      </c>
    </row>
    <row r="940" spans="1:16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3">
        <f t="shared" si="28"/>
        <v>41124.479722222226</v>
      </c>
      <c r="P940">
        <f t="shared" si="29"/>
        <v>2012</v>
      </c>
    </row>
    <row r="941" spans="1:16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3">
        <f t="shared" si="28"/>
        <v>41416.763171296298</v>
      </c>
      <c r="P941">
        <f t="shared" si="29"/>
        <v>2013</v>
      </c>
    </row>
    <row r="942" spans="1:16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3">
        <f t="shared" si="28"/>
        <v>42182.008402777778</v>
      </c>
      <c r="P942">
        <f t="shared" si="29"/>
        <v>2015</v>
      </c>
    </row>
    <row r="943" spans="1:16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3">
        <f t="shared" si="28"/>
        <v>42746.096585648149</v>
      </c>
      <c r="P943">
        <f t="shared" si="29"/>
        <v>2017</v>
      </c>
    </row>
    <row r="944" spans="1:16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3">
        <f t="shared" si="28"/>
        <v>42382.843287037031</v>
      </c>
      <c r="P944">
        <f t="shared" si="29"/>
        <v>2016</v>
      </c>
    </row>
    <row r="945" spans="1:16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3">
        <f t="shared" si="28"/>
        <v>42673.66788194445</v>
      </c>
      <c r="P945">
        <f t="shared" si="29"/>
        <v>2016</v>
      </c>
    </row>
    <row r="946" spans="1:16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3">
        <f t="shared" si="28"/>
        <v>42444.583912037036</v>
      </c>
      <c r="P946">
        <f t="shared" si="29"/>
        <v>2016</v>
      </c>
    </row>
    <row r="947" spans="1:16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3">
        <f t="shared" si="28"/>
        <v>42732.872986111113</v>
      </c>
      <c r="P947">
        <f t="shared" si="29"/>
        <v>2016</v>
      </c>
    </row>
    <row r="948" spans="1:16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3">
        <f t="shared" si="28"/>
        <v>42592.750555555554</v>
      </c>
      <c r="P948">
        <f t="shared" si="29"/>
        <v>2016</v>
      </c>
    </row>
    <row r="949" spans="1:16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3">
        <f t="shared" si="28"/>
        <v>42491.781319444446</v>
      </c>
      <c r="P949">
        <f t="shared" si="29"/>
        <v>2016</v>
      </c>
    </row>
    <row r="950" spans="1:16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3">
        <f t="shared" si="28"/>
        <v>42411.828287037039</v>
      </c>
      <c r="P950">
        <f t="shared" si="29"/>
        <v>2016</v>
      </c>
    </row>
    <row r="951" spans="1:16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3">
        <f t="shared" si="28"/>
        <v>42361.043703703705</v>
      </c>
      <c r="P951">
        <f t="shared" si="29"/>
        <v>2015</v>
      </c>
    </row>
    <row r="952" spans="1:16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3">
        <f t="shared" si="28"/>
        <v>42356.750706018516</v>
      </c>
      <c r="P952">
        <f t="shared" si="29"/>
        <v>2015</v>
      </c>
    </row>
    <row r="953" spans="1:16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3">
        <f t="shared" si="28"/>
        <v>42480.653611111105</v>
      </c>
      <c r="P953">
        <f t="shared" si="29"/>
        <v>2016</v>
      </c>
    </row>
    <row r="954" spans="1:16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3">
        <f t="shared" si="28"/>
        <v>42662.613564814819</v>
      </c>
      <c r="P954">
        <f t="shared" si="29"/>
        <v>2016</v>
      </c>
    </row>
    <row r="955" spans="1:16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3">
        <f t="shared" si="28"/>
        <v>41999.164340277777</v>
      </c>
      <c r="P955">
        <f t="shared" si="29"/>
        <v>2014</v>
      </c>
    </row>
    <row r="956" spans="1:16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3">
        <f t="shared" si="28"/>
        <v>42194.833784722221</v>
      </c>
      <c r="P956">
        <f t="shared" si="29"/>
        <v>2015</v>
      </c>
    </row>
    <row r="957" spans="1:16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3">
        <f t="shared" si="28"/>
        <v>42586.295138888891</v>
      </c>
      <c r="P957">
        <f t="shared" si="29"/>
        <v>2016</v>
      </c>
    </row>
    <row r="958" spans="1:16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3">
        <f t="shared" si="28"/>
        <v>42060.913877314815</v>
      </c>
      <c r="P958">
        <f t="shared" si="29"/>
        <v>2015</v>
      </c>
    </row>
    <row r="959" spans="1:16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3">
        <f t="shared" si="28"/>
        <v>42660.552465277782</v>
      </c>
      <c r="P959">
        <f t="shared" si="29"/>
        <v>2016</v>
      </c>
    </row>
    <row r="960" spans="1:16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3">
        <f t="shared" si="28"/>
        <v>42082.802812499998</v>
      </c>
      <c r="P960">
        <f t="shared" si="29"/>
        <v>2015</v>
      </c>
    </row>
    <row r="961" spans="1:16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3">
        <f t="shared" si="28"/>
        <v>41993.174363425926</v>
      </c>
      <c r="P961">
        <f t="shared" si="29"/>
        <v>2014</v>
      </c>
    </row>
    <row r="962" spans="1:16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3">
        <f t="shared" si="28"/>
        <v>42766.626793981486</v>
      </c>
      <c r="P962">
        <f t="shared" si="29"/>
        <v>2017</v>
      </c>
    </row>
    <row r="963" spans="1:16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3">
        <f t="shared" ref="O963:O1026" si="30">(((J963/60)/60)/24)+DATE(1970,1,1)</f>
        <v>42740.693692129629</v>
      </c>
      <c r="P963">
        <f t="shared" ref="P963:P1026" si="31">YEAR(O963)</f>
        <v>2017</v>
      </c>
    </row>
    <row r="964" spans="1:16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3">
        <f t="shared" si="30"/>
        <v>42373.712418981479</v>
      </c>
      <c r="P964">
        <f t="shared" si="31"/>
        <v>2016</v>
      </c>
    </row>
    <row r="965" spans="1:16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3">
        <f t="shared" si="30"/>
        <v>42625.635636574079</v>
      </c>
      <c r="P965">
        <f t="shared" si="31"/>
        <v>2016</v>
      </c>
    </row>
    <row r="966" spans="1:16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3">
        <f t="shared" si="30"/>
        <v>42208.628692129627</v>
      </c>
      <c r="P966">
        <f t="shared" si="31"/>
        <v>2015</v>
      </c>
    </row>
    <row r="967" spans="1:16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3">
        <f t="shared" si="30"/>
        <v>42637.016736111109</v>
      </c>
      <c r="P967">
        <f t="shared" si="31"/>
        <v>2016</v>
      </c>
    </row>
    <row r="968" spans="1:16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3">
        <f t="shared" si="30"/>
        <v>42619.635787037041</v>
      </c>
      <c r="P968">
        <f t="shared" si="31"/>
        <v>2016</v>
      </c>
    </row>
    <row r="969" spans="1:16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3">
        <f t="shared" si="30"/>
        <v>42422.254328703704</v>
      </c>
      <c r="P969">
        <f t="shared" si="31"/>
        <v>2016</v>
      </c>
    </row>
    <row r="970" spans="1:16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3">
        <f t="shared" si="30"/>
        <v>41836.847615740742</v>
      </c>
      <c r="P970">
        <f t="shared" si="31"/>
        <v>2014</v>
      </c>
    </row>
    <row r="971" spans="1:16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3">
        <f t="shared" si="30"/>
        <v>42742.30332175926</v>
      </c>
      <c r="P971">
        <f t="shared" si="31"/>
        <v>2017</v>
      </c>
    </row>
    <row r="972" spans="1:16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3">
        <f t="shared" si="30"/>
        <v>42721.220520833333</v>
      </c>
      <c r="P972">
        <f t="shared" si="31"/>
        <v>2016</v>
      </c>
    </row>
    <row r="973" spans="1:16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3">
        <f t="shared" si="30"/>
        <v>42111.709027777775</v>
      </c>
      <c r="P973">
        <f t="shared" si="31"/>
        <v>2015</v>
      </c>
    </row>
    <row r="974" spans="1:16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3">
        <f t="shared" si="30"/>
        <v>41856.865717592591</v>
      </c>
      <c r="P974">
        <f t="shared" si="31"/>
        <v>2014</v>
      </c>
    </row>
    <row r="975" spans="1:16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3">
        <f t="shared" si="30"/>
        <v>42257.014965277776</v>
      </c>
      <c r="P975">
        <f t="shared" si="31"/>
        <v>2015</v>
      </c>
    </row>
    <row r="976" spans="1:16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3">
        <f t="shared" si="30"/>
        <v>42424.749490740738</v>
      </c>
      <c r="P976">
        <f t="shared" si="31"/>
        <v>2016</v>
      </c>
    </row>
    <row r="977" spans="1:16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3">
        <f t="shared" si="30"/>
        <v>42489.696585648147</v>
      </c>
      <c r="P977">
        <f t="shared" si="31"/>
        <v>2016</v>
      </c>
    </row>
    <row r="978" spans="1:16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3">
        <f t="shared" si="30"/>
        <v>42185.058993055558</v>
      </c>
      <c r="P978">
        <f t="shared" si="31"/>
        <v>2015</v>
      </c>
    </row>
    <row r="979" spans="1:16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3">
        <f t="shared" si="30"/>
        <v>42391.942094907412</v>
      </c>
      <c r="P979">
        <f t="shared" si="31"/>
        <v>2016</v>
      </c>
    </row>
    <row r="980" spans="1:16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3">
        <f t="shared" si="30"/>
        <v>42395.309039351851</v>
      </c>
      <c r="P980">
        <f t="shared" si="31"/>
        <v>2016</v>
      </c>
    </row>
    <row r="981" spans="1:16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3">
        <f t="shared" si="30"/>
        <v>42506.416990740734</v>
      </c>
      <c r="P981">
        <f t="shared" si="31"/>
        <v>2016</v>
      </c>
    </row>
    <row r="982" spans="1:16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3">
        <f t="shared" si="30"/>
        <v>41928.904189814813</v>
      </c>
      <c r="P982">
        <f t="shared" si="31"/>
        <v>2014</v>
      </c>
    </row>
    <row r="983" spans="1:16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3">
        <f t="shared" si="30"/>
        <v>41830.947013888886</v>
      </c>
      <c r="P983">
        <f t="shared" si="31"/>
        <v>2014</v>
      </c>
    </row>
    <row r="984" spans="1:16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3">
        <f t="shared" si="30"/>
        <v>42615.753310185188</v>
      </c>
      <c r="P984">
        <f t="shared" si="31"/>
        <v>2016</v>
      </c>
    </row>
    <row r="985" spans="1:16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3">
        <f t="shared" si="30"/>
        <v>42574.667650462965</v>
      </c>
      <c r="P985">
        <f t="shared" si="31"/>
        <v>2016</v>
      </c>
    </row>
    <row r="986" spans="1:16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3">
        <f t="shared" si="30"/>
        <v>42061.11583333333</v>
      </c>
      <c r="P986">
        <f t="shared" si="31"/>
        <v>2015</v>
      </c>
    </row>
    <row r="987" spans="1:16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3">
        <f t="shared" si="30"/>
        <v>42339.967708333337</v>
      </c>
      <c r="P987">
        <f t="shared" si="31"/>
        <v>2015</v>
      </c>
    </row>
    <row r="988" spans="1:16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3">
        <f t="shared" si="30"/>
        <v>42324.767361111109</v>
      </c>
      <c r="P988">
        <f t="shared" si="31"/>
        <v>2015</v>
      </c>
    </row>
    <row r="989" spans="1:16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3">
        <f t="shared" si="30"/>
        <v>41773.294560185182</v>
      </c>
      <c r="P989">
        <f t="shared" si="31"/>
        <v>2014</v>
      </c>
    </row>
    <row r="990" spans="1:16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3">
        <f t="shared" si="30"/>
        <v>42614.356770833328</v>
      </c>
      <c r="P990">
        <f t="shared" si="31"/>
        <v>2016</v>
      </c>
    </row>
    <row r="991" spans="1:16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3">
        <f t="shared" si="30"/>
        <v>42611.933969907404</v>
      </c>
      <c r="P991">
        <f t="shared" si="31"/>
        <v>2016</v>
      </c>
    </row>
    <row r="992" spans="1:16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3">
        <f t="shared" si="30"/>
        <v>41855.784305555557</v>
      </c>
      <c r="P992">
        <f t="shared" si="31"/>
        <v>2014</v>
      </c>
    </row>
    <row r="993" spans="1:16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3">
        <f t="shared" si="30"/>
        <v>42538.75680555556</v>
      </c>
      <c r="P993">
        <f t="shared" si="31"/>
        <v>2016</v>
      </c>
    </row>
    <row r="994" spans="1:16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3">
        <f t="shared" si="30"/>
        <v>42437.924988425926</v>
      </c>
      <c r="P994">
        <f t="shared" si="31"/>
        <v>2016</v>
      </c>
    </row>
    <row r="995" spans="1:16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3">
        <f t="shared" si="30"/>
        <v>42652.964907407411</v>
      </c>
      <c r="P995">
        <f t="shared" si="31"/>
        <v>2016</v>
      </c>
    </row>
    <row r="996" spans="1:16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3">
        <f t="shared" si="30"/>
        <v>41921.263078703705</v>
      </c>
      <c r="P996">
        <f t="shared" si="31"/>
        <v>2014</v>
      </c>
    </row>
    <row r="997" spans="1:16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3">
        <f t="shared" si="30"/>
        <v>41947.940740740742</v>
      </c>
      <c r="P997">
        <f t="shared" si="31"/>
        <v>2014</v>
      </c>
    </row>
    <row r="998" spans="1:16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3">
        <f t="shared" si="30"/>
        <v>41817.866435185184</v>
      </c>
      <c r="P998">
        <f t="shared" si="31"/>
        <v>2014</v>
      </c>
    </row>
    <row r="999" spans="1:16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3">
        <f t="shared" si="30"/>
        <v>41941.10297453704</v>
      </c>
      <c r="P999">
        <f t="shared" si="31"/>
        <v>2014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>
        <f t="shared" si="30"/>
        <v>42282.168993055559</v>
      </c>
      <c r="P1000">
        <f t="shared" si="31"/>
        <v>2015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>
        <f t="shared" si="30"/>
        <v>41926.29965277778</v>
      </c>
      <c r="P1001">
        <f t="shared" si="31"/>
        <v>2014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3">
        <f t="shared" si="30"/>
        <v>42749.059722222228</v>
      </c>
      <c r="P1002">
        <f t="shared" si="31"/>
        <v>2017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3">
        <f t="shared" si="30"/>
        <v>42720.720057870371</v>
      </c>
      <c r="P1003">
        <f t="shared" si="31"/>
        <v>2016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3">
        <f t="shared" si="30"/>
        <v>42325.684189814812</v>
      </c>
      <c r="P1004">
        <f t="shared" si="31"/>
        <v>2015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3">
        <f t="shared" si="30"/>
        <v>42780.709039351852</v>
      </c>
      <c r="P1005">
        <f t="shared" si="31"/>
        <v>2017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3">
        <f t="shared" si="30"/>
        <v>42388.708645833336</v>
      </c>
      <c r="P1006">
        <f t="shared" si="31"/>
        <v>2016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>
        <f t="shared" si="30"/>
        <v>42276.624803240738</v>
      </c>
      <c r="P1007">
        <f t="shared" si="31"/>
        <v>2015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3">
        <f t="shared" si="30"/>
        <v>41977.040185185186</v>
      </c>
      <c r="P1008">
        <f t="shared" si="31"/>
        <v>2014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3">
        <f t="shared" si="30"/>
        <v>42676.583599537036</v>
      </c>
      <c r="P1009">
        <f t="shared" si="31"/>
        <v>2016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>
        <f t="shared" si="30"/>
        <v>42702.809201388889</v>
      </c>
      <c r="P1010">
        <f t="shared" si="31"/>
        <v>2016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>
        <f t="shared" si="30"/>
        <v>42510.604699074072</v>
      </c>
      <c r="P1011">
        <f t="shared" si="31"/>
        <v>2016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3">
        <f t="shared" si="30"/>
        <v>42561.829421296294</v>
      </c>
      <c r="P1012">
        <f t="shared" si="31"/>
        <v>2016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3">
        <f t="shared" si="30"/>
        <v>41946.898090277777</v>
      </c>
      <c r="P1013">
        <f t="shared" si="31"/>
        <v>2014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>
        <f t="shared" si="30"/>
        <v>42714.440416666665</v>
      </c>
      <c r="P1014">
        <f t="shared" si="31"/>
        <v>2016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3">
        <f t="shared" si="30"/>
        <v>42339.833981481483</v>
      </c>
      <c r="P1015">
        <f t="shared" si="31"/>
        <v>2015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3">
        <f t="shared" si="30"/>
        <v>41955.002488425926</v>
      </c>
      <c r="P1016">
        <f t="shared" si="31"/>
        <v>2014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3">
        <f t="shared" si="30"/>
        <v>42303.878414351857</v>
      </c>
      <c r="P1017">
        <f t="shared" si="31"/>
        <v>2015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3">
        <f t="shared" si="30"/>
        <v>42422.107129629629</v>
      </c>
      <c r="P1018">
        <f t="shared" si="31"/>
        <v>2016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>
        <f t="shared" si="30"/>
        <v>42289.675173611111</v>
      </c>
      <c r="P1019">
        <f t="shared" si="31"/>
        <v>2015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3">
        <f t="shared" si="30"/>
        <v>42535.492280092592</v>
      </c>
      <c r="P1020">
        <f t="shared" si="31"/>
        <v>2016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>
        <f t="shared" si="30"/>
        <v>42009.973946759259</v>
      </c>
      <c r="P1021">
        <f t="shared" si="31"/>
        <v>2015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3">
        <f t="shared" si="30"/>
        <v>42127.069548611107</v>
      </c>
      <c r="P1022">
        <f t="shared" si="31"/>
        <v>2015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>
        <f t="shared" si="30"/>
        <v>42271.251979166671</v>
      </c>
      <c r="P1023">
        <f t="shared" si="31"/>
        <v>2015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3">
        <f t="shared" si="30"/>
        <v>42111.646724537044</v>
      </c>
      <c r="P1024">
        <f t="shared" si="31"/>
        <v>2015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>
        <f t="shared" si="30"/>
        <v>42145.919687500005</v>
      </c>
      <c r="P1025">
        <f t="shared" si="31"/>
        <v>2015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3">
        <f t="shared" si="30"/>
        <v>42370.580590277779</v>
      </c>
      <c r="P1026">
        <f t="shared" si="31"/>
        <v>2016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>
        <f t="shared" ref="O1027:O1090" si="32">(((J1027/60)/60)/24)+DATE(1970,1,1)</f>
        <v>42049.833761574075</v>
      </c>
      <c r="P1027">
        <f t="shared" ref="P1027:P1090" si="33">YEAR(O1027)</f>
        <v>2015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>
        <f t="shared" si="32"/>
        <v>42426.407592592594</v>
      </c>
      <c r="P1028">
        <f t="shared" si="33"/>
        <v>2016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>
        <f t="shared" si="32"/>
        <v>41905.034108796295</v>
      </c>
      <c r="P1029">
        <f t="shared" si="33"/>
        <v>2014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>
        <f t="shared" si="32"/>
        <v>42755.627372685187</v>
      </c>
      <c r="P1030">
        <f t="shared" si="33"/>
        <v>2017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>
        <f t="shared" si="32"/>
        <v>42044.711886574078</v>
      </c>
      <c r="P1031">
        <f t="shared" si="33"/>
        <v>2015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>
        <f t="shared" si="32"/>
        <v>42611.483206018514</v>
      </c>
      <c r="P1032">
        <f t="shared" si="33"/>
        <v>2016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3">
        <f t="shared" si="32"/>
        <v>42324.764004629629</v>
      </c>
      <c r="P1033">
        <f t="shared" si="33"/>
        <v>2015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3">
        <f t="shared" si="32"/>
        <v>42514.666956018518</v>
      </c>
      <c r="P1034">
        <f t="shared" si="33"/>
        <v>2016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3">
        <f t="shared" si="32"/>
        <v>42688.732407407413</v>
      </c>
      <c r="P1035">
        <f t="shared" si="33"/>
        <v>2016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>
        <f t="shared" si="32"/>
        <v>42555.166712962964</v>
      </c>
      <c r="P1036">
        <f t="shared" si="33"/>
        <v>2016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3">
        <f t="shared" si="32"/>
        <v>42016.641435185185</v>
      </c>
      <c r="P1037">
        <f t="shared" si="33"/>
        <v>2015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>
        <f t="shared" si="32"/>
        <v>41249.448958333334</v>
      </c>
      <c r="P1038">
        <f t="shared" si="33"/>
        <v>2012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3">
        <f t="shared" si="32"/>
        <v>42119.822476851856</v>
      </c>
      <c r="P1039">
        <f t="shared" si="33"/>
        <v>2015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>
        <f t="shared" si="32"/>
        <v>42418.231747685189</v>
      </c>
      <c r="P1040">
        <f t="shared" si="33"/>
        <v>2016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>
        <f t="shared" si="32"/>
        <v>42692.109328703707</v>
      </c>
      <c r="P1041">
        <f t="shared" si="33"/>
        <v>2016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3">
        <f t="shared" si="32"/>
        <v>42579.708437499998</v>
      </c>
      <c r="P1042">
        <f t="shared" si="33"/>
        <v>2016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3">
        <f t="shared" si="32"/>
        <v>41831.060092592597</v>
      </c>
      <c r="P1043">
        <f t="shared" si="33"/>
        <v>2014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3">
        <f t="shared" si="32"/>
        <v>41851.696157407408</v>
      </c>
      <c r="P1044">
        <f t="shared" si="33"/>
        <v>2014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>
        <f t="shared" si="32"/>
        <v>42114.252951388888</v>
      </c>
      <c r="P1045">
        <f t="shared" si="33"/>
        <v>2015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3">
        <f t="shared" si="32"/>
        <v>42011.925937499997</v>
      </c>
      <c r="P1046">
        <f t="shared" si="33"/>
        <v>2015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3">
        <f t="shared" si="32"/>
        <v>41844.874421296299</v>
      </c>
      <c r="P1047">
        <f t="shared" si="33"/>
        <v>2014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3">
        <f t="shared" si="32"/>
        <v>42319.851388888885</v>
      </c>
      <c r="P1048">
        <f t="shared" si="33"/>
        <v>2015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3">
        <f t="shared" si="32"/>
        <v>41918.818460648145</v>
      </c>
      <c r="P1049">
        <f t="shared" si="33"/>
        <v>2014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3">
        <f t="shared" si="32"/>
        <v>42598.053113425922</v>
      </c>
      <c r="P1050">
        <f t="shared" si="33"/>
        <v>2016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3">
        <f t="shared" si="32"/>
        <v>42382.431076388893</v>
      </c>
      <c r="P1051">
        <f t="shared" si="33"/>
        <v>2016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3">
        <f t="shared" si="32"/>
        <v>42231.7971875</v>
      </c>
      <c r="P1052">
        <f t="shared" si="33"/>
        <v>2015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3">
        <f t="shared" si="32"/>
        <v>41850.014178240745</v>
      </c>
      <c r="P1053">
        <f t="shared" si="33"/>
        <v>2014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3">
        <f t="shared" si="32"/>
        <v>42483.797395833331</v>
      </c>
      <c r="P1054">
        <f t="shared" si="33"/>
        <v>2016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3">
        <f t="shared" si="32"/>
        <v>42775.172824074078</v>
      </c>
      <c r="P1055">
        <f t="shared" si="33"/>
        <v>2017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3">
        <f t="shared" si="32"/>
        <v>41831.851840277777</v>
      </c>
      <c r="P1056">
        <f t="shared" si="33"/>
        <v>2014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3">
        <f t="shared" si="32"/>
        <v>42406.992418981477</v>
      </c>
      <c r="P1057">
        <f t="shared" si="33"/>
        <v>2016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3">
        <f t="shared" si="32"/>
        <v>42058.719641203701</v>
      </c>
      <c r="P1058">
        <f t="shared" si="33"/>
        <v>2015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3">
        <f t="shared" si="32"/>
        <v>42678.871331018512</v>
      </c>
      <c r="P1059">
        <f t="shared" si="33"/>
        <v>2016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3">
        <f t="shared" si="32"/>
        <v>42047.900960648149</v>
      </c>
      <c r="P1060">
        <f t="shared" si="33"/>
        <v>2015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3">
        <f t="shared" si="32"/>
        <v>42046.79</v>
      </c>
      <c r="P1061">
        <f t="shared" si="33"/>
        <v>2015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3">
        <f t="shared" si="32"/>
        <v>42079.913113425922</v>
      </c>
      <c r="P1062">
        <f t="shared" si="33"/>
        <v>2015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3">
        <f t="shared" si="32"/>
        <v>42432.276712962965</v>
      </c>
      <c r="P1063">
        <f t="shared" si="33"/>
        <v>2016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3">
        <f t="shared" si="32"/>
        <v>42556.807187500002</v>
      </c>
      <c r="P1064">
        <f t="shared" si="33"/>
        <v>2016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3">
        <f t="shared" si="32"/>
        <v>42583.030810185184</v>
      </c>
      <c r="P1065">
        <f t="shared" si="33"/>
        <v>2016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>
        <f t="shared" si="32"/>
        <v>41417.228043981479</v>
      </c>
      <c r="P1066">
        <f t="shared" si="33"/>
        <v>2013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3">
        <f t="shared" si="32"/>
        <v>41661.381041666667</v>
      </c>
      <c r="P1067">
        <f t="shared" si="33"/>
        <v>2014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>
        <f t="shared" si="32"/>
        <v>41445.962754629632</v>
      </c>
      <c r="P1068">
        <f t="shared" si="33"/>
        <v>2013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3">
        <f t="shared" si="32"/>
        <v>41599.855682870373</v>
      </c>
      <c r="P1069">
        <f t="shared" si="33"/>
        <v>2013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3">
        <f t="shared" si="32"/>
        <v>42440.371111111104</v>
      </c>
      <c r="P1070">
        <f t="shared" si="33"/>
        <v>2016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>
        <f t="shared" si="32"/>
        <v>41572.229849537034</v>
      </c>
      <c r="P1071">
        <f t="shared" si="33"/>
        <v>2013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3">
        <f t="shared" si="32"/>
        <v>41163.011828703704</v>
      </c>
      <c r="P1072">
        <f t="shared" si="33"/>
        <v>2012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3">
        <f t="shared" si="32"/>
        <v>42295.753391203703</v>
      </c>
      <c r="P1073">
        <f t="shared" si="33"/>
        <v>2015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3">
        <f t="shared" si="32"/>
        <v>41645.832141203704</v>
      </c>
      <c r="P1074">
        <f t="shared" si="33"/>
        <v>2014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3">
        <f t="shared" si="32"/>
        <v>40802.964594907404</v>
      </c>
      <c r="P1075">
        <f t="shared" si="33"/>
        <v>2011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3">
        <f t="shared" si="32"/>
        <v>41613.172974537039</v>
      </c>
      <c r="P1076">
        <f t="shared" si="33"/>
        <v>2013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3">
        <f t="shared" si="32"/>
        <v>41005.904120370367</v>
      </c>
      <c r="P1077">
        <f t="shared" si="33"/>
        <v>2012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>
        <f t="shared" si="32"/>
        <v>41838.377893518518</v>
      </c>
      <c r="P1078">
        <f t="shared" si="33"/>
        <v>2014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>
        <f t="shared" si="32"/>
        <v>42353.16679398148</v>
      </c>
      <c r="P1079">
        <f t="shared" si="33"/>
        <v>2015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3">
        <f t="shared" si="32"/>
        <v>40701.195844907408</v>
      </c>
      <c r="P1080">
        <f t="shared" si="33"/>
        <v>2011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>
        <f t="shared" si="32"/>
        <v>42479.566388888896</v>
      </c>
      <c r="P1081">
        <f t="shared" si="33"/>
        <v>2016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3">
        <f t="shared" si="32"/>
        <v>41740.138113425928</v>
      </c>
      <c r="P1082">
        <f t="shared" si="33"/>
        <v>2014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3">
        <f t="shared" si="32"/>
        <v>42002.926990740743</v>
      </c>
      <c r="P1083">
        <f t="shared" si="33"/>
        <v>2014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3">
        <f t="shared" si="32"/>
        <v>41101.906111111115</v>
      </c>
      <c r="P1084">
        <f t="shared" si="33"/>
        <v>2012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3">
        <f t="shared" si="32"/>
        <v>41793.659525462965</v>
      </c>
      <c r="P1085">
        <f t="shared" si="33"/>
        <v>2014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3">
        <f t="shared" si="32"/>
        <v>41829.912083333329</v>
      </c>
      <c r="P1086">
        <f t="shared" si="33"/>
        <v>2014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3">
        <f t="shared" si="32"/>
        <v>42413.671006944445</v>
      </c>
      <c r="P1087">
        <f t="shared" si="33"/>
        <v>2016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3">
        <f t="shared" si="32"/>
        <v>41845.866793981484</v>
      </c>
      <c r="P1088">
        <f t="shared" si="33"/>
        <v>2014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3">
        <f t="shared" si="32"/>
        <v>41775.713969907411</v>
      </c>
      <c r="P1089">
        <f t="shared" si="33"/>
        <v>2014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>
        <f t="shared" si="32"/>
        <v>41723.799386574072</v>
      </c>
      <c r="P1090">
        <f t="shared" si="33"/>
        <v>2014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>
        <f t="shared" ref="O1091:O1154" si="34">(((J1091/60)/60)/24)+DATE(1970,1,1)</f>
        <v>42151.189525462964</v>
      </c>
      <c r="P1091">
        <f t="shared" ref="P1091:P1154" si="35">YEAR(O1091)</f>
        <v>2015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3">
        <f t="shared" si="34"/>
        <v>42123.185798611114</v>
      </c>
      <c r="P1092">
        <f t="shared" si="35"/>
        <v>2015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3">
        <f t="shared" si="34"/>
        <v>42440.820277777777</v>
      </c>
      <c r="P1093">
        <f t="shared" si="35"/>
        <v>2016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3">
        <f t="shared" si="34"/>
        <v>41250.025902777779</v>
      </c>
      <c r="P1094">
        <f t="shared" si="35"/>
        <v>2012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3">
        <f t="shared" si="34"/>
        <v>42396.973807870367</v>
      </c>
      <c r="P1095">
        <f t="shared" si="35"/>
        <v>2016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3">
        <f t="shared" si="34"/>
        <v>40795.713344907403</v>
      </c>
      <c r="P1096">
        <f t="shared" si="35"/>
        <v>2011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3">
        <f t="shared" si="34"/>
        <v>41486.537268518521</v>
      </c>
      <c r="P1097">
        <f t="shared" si="35"/>
        <v>2013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3">
        <f t="shared" si="34"/>
        <v>41885.51798611111</v>
      </c>
      <c r="P1098">
        <f t="shared" si="35"/>
        <v>2014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3">
        <f t="shared" si="34"/>
        <v>41660.792557870373</v>
      </c>
      <c r="P1099">
        <f t="shared" si="35"/>
        <v>2014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>
        <f t="shared" si="34"/>
        <v>41712.762673611112</v>
      </c>
      <c r="P1100">
        <f t="shared" si="35"/>
        <v>2014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3">
        <f t="shared" si="34"/>
        <v>42107.836435185185</v>
      </c>
      <c r="P1101">
        <f t="shared" si="35"/>
        <v>2015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3">
        <f t="shared" si="34"/>
        <v>42384.110775462963</v>
      </c>
      <c r="P1102">
        <f t="shared" si="35"/>
        <v>2016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3">
        <f t="shared" si="34"/>
        <v>42538.77243055556</v>
      </c>
      <c r="P1103">
        <f t="shared" si="35"/>
        <v>2016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3">
        <f t="shared" si="34"/>
        <v>41577.045428240745</v>
      </c>
      <c r="P1104">
        <f t="shared" si="35"/>
        <v>2013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3">
        <f t="shared" si="34"/>
        <v>42479.22210648148</v>
      </c>
      <c r="P1105">
        <f t="shared" si="35"/>
        <v>2016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3">
        <f t="shared" si="34"/>
        <v>41771.40996527778</v>
      </c>
      <c r="P1106">
        <f t="shared" si="35"/>
        <v>2014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3">
        <f t="shared" si="34"/>
        <v>41692.135729166665</v>
      </c>
      <c r="P1107">
        <f t="shared" si="35"/>
        <v>2014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3">
        <f t="shared" si="34"/>
        <v>40973.740451388891</v>
      </c>
      <c r="P1108">
        <f t="shared" si="35"/>
        <v>2012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3">
        <f t="shared" si="34"/>
        <v>41813.861388888887</v>
      </c>
      <c r="P1109">
        <f t="shared" si="35"/>
        <v>2014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>
        <f t="shared" si="34"/>
        <v>40952.636979166666</v>
      </c>
      <c r="P1110">
        <f t="shared" si="35"/>
        <v>2012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>
        <f t="shared" si="34"/>
        <v>42662.752199074079</v>
      </c>
      <c r="P1111">
        <f t="shared" si="35"/>
        <v>2016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3">
        <f t="shared" si="34"/>
        <v>41220.933124999996</v>
      </c>
      <c r="P1112">
        <f t="shared" si="35"/>
        <v>2012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3">
        <f t="shared" si="34"/>
        <v>42347.203587962969</v>
      </c>
      <c r="P1113">
        <f t="shared" si="35"/>
        <v>2015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>
        <f t="shared" si="34"/>
        <v>41963.759386574078</v>
      </c>
      <c r="P1114">
        <f t="shared" si="35"/>
        <v>2014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3">
        <f t="shared" si="34"/>
        <v>41835.977083333331</v>
      </c>
      <c r="P1115">
        <f t="shared" si="35"/>
        <v>2014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3">
        <f t="shared" si="34"/>
        <v>41526.345914351856</v>
      </c>
      <c r="P1116">
        <f t="shared" si="35"/>
        <v>2013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3">
        <f t="shared" si="34"/>
        <v>42429.695543981477</v>
      </c>
      <c r="P1117">
        <f t="shared" si="35"/>
        <v>2016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3">
        <f t="shared" si="34"/>
        <v>41009.847314814811</v>
      </c>
      <c r="P1118">
        <f t="shared" si="35"/>
        <v>2012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3">
        <f t="shared" si="34"/>
        <v>42333.598530092597</v>
      </c>
      <c r="P1119">
        <f t="shared" si="35"/>
        <v>2015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3">
        <f t="shared" si="34"/>
        <v>41704.16642361111</v>
      </c>
      <c r="P1120">
        <f t="shared" si="35"/>
        <v>2014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3">
        <f t="shared" si="34"/>
        <v>41722.792407407411</v>
      </c>
      <c r="P1121">
        <f t="shared" si="35"/>
        <v>2014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3">
        <f t="shared" si="34"/>
        <v>40799.872685185182</v>
      </c>
      <c r="P1122">
        <f t="shared" si="35"/>
        <v>2011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3">
        <f t="shared" si="34"/>
        <v>42412.934212962966</v>
      </c>
      <c r="P1123">
        <f t="shared" si="35"/>
        <v>2016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3">
        <f t="shared" si="34"/>
        <v>41410.703993055555</v>
      </c>
      <c r="P1124">
        <f t="shared" si="35"/>
        <v>2013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3">
        <f t="shared" si="34"/>
        <v>41718.5237037037</v>
      </c>
      <c r="P1125">
        <f t="shared" si="35"/>
        <v>2014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3">
        <f t="shared" si="34"/>
        <v>42094.667256944449</v>
      </c>
      <c r="P1126">
        <f t="shared" si="35"/>
        <v>2015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3">
        <f t="shared" si="34"/>
        <v>42212.624189814815</v>
      </c>
      <c r="P1127">
        <f t="shared" si="35"/>
        <v>2015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3">
        <f t="shared" si="34"/>
        <v>42535.327476851846</v>
      </c>
      <c r="P1128">
        <f t="shared" si="35"/>
        <v>2016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3">
        <f t="shared" si="34"/>
        <v>41926.854166666664</v>
      </c>
      <c r="P1129">
        <f t="shared" si="35"/>
        <v>2014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3">
        <f t="shared" si="34"/>
        <v>41828.649502314816</v>
      </c>
      <c r="P1130">
        <f t="shared" si="35"/>
        <v>2014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3">
        <f t="shared" si="34"/>
        <v>42496.264965277776</v>
      </c>
      <c r="P1131">
        <f t="shared" si="35"/>
        <v>2016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3">
        <f t="shared" si="34"/>
        <v>41908.996527777781</v>
      </c>
      <c r="P1132">
        <f t="shared" si="35"/>
        <v>2014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3">
        <f t="shared" si="34"/>
        <v>42332.908194444448</v>
      </c>
      <c r="P1133">
        <f t="shared" si="35"/>
        <v>2015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3">
        <f t="shared" si="34"/>
        <v>42706.115405092598</v>
      </c>
      <c r="P1134">
        <f t="shared" si="35"/>
        <v>2016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3">
        <f t="shared" si="34"/>
        <v>41821.407187500001</v>
      </c>
      <c r="P1135">
        <f t="shared" si="35"/>
        <v>2014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3">
        <f t="shared" si="34"/>
        <v>41958.285046296296</v>
      </c>
      <c r="P1136">
        <f t="shared" si="35"/>
        <v>2014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3">
        <f t="shared" si="34"/>
        <v>42558.989513888882</v>
      </c>
      <c r="P1137">
        <f t="shared" si="35"/>
        <v>2016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3">
        <f t="shared" si="34"/>
        <v>42327.671631944439</v>
      </c>
      <c r="P1138">
        <f t="shared" si="35"/>
        <v>2015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3">
        <f t="shared" si="34"/>
        <v>42453.819687499999</v>
      </c>
      <c r="P1139">
        <f t="shared" si="35"/>
        <v>2016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3">
        <f t="shared" si="34"/>
        <v>42736.9066087963</v>
      </c>
      <c r="P1140">
        <f t="shared" si="35"/>
        <v>2017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3">
        <f t="shared" si="34"/>
        <v>41975.347523148142</v>
      </c>
      <c r="P1141">
        <f t="shared" si="35"/>
        <v>2014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3">
        <f t="shared" si="34"/>
        <v>42192.462048611109</v>
      </c>
      <c r="P1142">
        <f t="shared" si="35"/>
        <v>2015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3">
        <f t="shared" si="34"/>
        <v>42164.699652777781</v>
      </c>
      <c r="P1143">
        <f t="shared" si="35"/>
        <v>2015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3">
        <f t="shared" si="34"/>
        <v>42022.006099537044</v>
      </c>
      <c r="P1144">
        <f t="shared" si="35"/>
        <v>2015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3">
        <f t="shared" si="34"/>
        <v>42325.19358796296</v>
      </c>
      <c r="P1145">
        <f t="shared" si="35"/>
        <v>2015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3">
        <f t="shared" si="34"/>
        <v>42093.181944444441</v>
      </c>
      <c r="P1146">
        <f t="shared" si="35"/>
        <v>2015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3">
        <f t="shared" si="34"/>
        <v>41854.747592592597</v>
      </c>
      <c r="P1147">
        <f t="shared" si="35"/>
        <v>2014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3">
        <f t="shared" si="34"/>
        <v>41723.9533912037</v>
      </c>
      <c r="P1148">
        <f t="shared" si="35"/>
        <v>2014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3">
        <f t="shared" si="34"/>
        <v>41871.972025462965</v>
      </c>
      <c r="P1149">
        <f t="shared" si="35"/>
        <v>2014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3">
        <f t="shared" si="34"/>
        <v>42675.171076388884</v>
      </c>
      <c r="P1150">
        <f t="shared" si="35"/>
        <v>2016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3">
        <f t="shared" si="34"/>
        <v>42507.71025462963</v>
      </c>
      <c r="P1151">
        <f t="shared" si="35"/>
        <v>2016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3">
        <f t="shared" si="34"/>
        <v>42317.954571759255</v>
      </c>
      <c r="P1152">
        <f t="shared" si="35"/>
        <v>2015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3">
        <f t="shared" si="34"/>
        <v>42224.102581018517</v>
      </c>
      <c r="P1153">
        <f t="shared" si="35"/>
        <v>2015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3">
        <f t="shared" si="34"/>
        <v>42109.709629629629</v>
      </c>
      <c r="P1154">
        <f t="shared" si="35"/>
        <v>2015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3">
        <f t="shared" ref="O1155:O1218" si="36">(((J1155/60)/60)/24)+DATE(1970,1,1)</f>
        <v>42143.714178240742</v>
      </c>
      <c r="P1155">
        <f t="shared" ref="P1155:P1218" si="37">YEAR(O1155)</f>
        <v>2015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3">
        <f t="shared" si="36"/>
        <v>42223.108865740738</v>
      </c>
      <c r="P1156">
        <f t="shared" si="37"/>
        <v>2015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3">
        <f t="shared" si="36"/>
        <v>41835.763981481483</v>
      </c>
      <c r="P1157">
        <f t="shared" si="37"/>
        <v>2014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3">
        <f t="shared" si="36"/>
        <v>42029.07131944444</v>
      </c>
      <c r="P1158">
        <f t="shared" si="37"/>
        <v>2015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3">
        <f t="shared" si="36"/>
        <v>41918.628240740742</v>
      </c>
      <c r="P1159">
        <f t="shared" si="37"/>
        <v>2014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3">
        <f t="shared" si="36"/>
        <v>41952.09175925926</v>
      </c>
      <c r="P1160">
        <f t="shared" si="37"/>
        <v>2014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3">
        <f t="shared" si="36"/>
        <v>42154.726446759261</v>
      </c>
      <c r="P1161">
        <f t="shared" si="37"/>
        <v>2015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3">
        <f t="shared" si="36"/>
        <v>42061.154930555553</v>
      </c>
      <c r="P1162">
        <f t="shared" si="37"/>
        <v>2015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3">
        <f t="shared" si="36"/>
        <v>42122.629502314812</v>
      </c>
      <c r="P1163">
        <f t="shared" si="37"/>
        <v>2015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3">
        <f t="shared" si="36"/>
        <v>41876.683611111112</v>
      </c>
      <c r="P1164">
        <f t="shared" si="37"/>
        <v>2014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3">
        <f t="shared" si="36"/>
        <v>41830.723611111112</v>
      </c>
      <c r="P1165">
        <f t="shared" si="37"/>
        <v>2014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3">
        <f t="shared" si="36"/>
        <v>42509.724328703705</v>
      </c>
      <c r="P1166">
        <f t="shared" si="37"/>
        <v>2016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3">
        <f t="shared" si="36"/>
        <v>41792.214467592588</v>
      </c>
      <c r="P1167">
        <f t="shared" si="37"/>
        <v>2014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3">
        <f t="shared" si="36"/>
        <v>42150.485439814816</v>
      </c>
      <c r="P1168">
        <f t="shared" si="37"/>
        <v>2015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3">
        <f t="shared" si="36"/>
        <v>41863.734895833331</v>
      </c>
      <c r="P1169">
        <f t="shared" si="37"/>
        <v>2014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3">
        <f t="shared" si="36"/>
        <v>42605.053993055553</v>
      </c>
      <c r="P1170">
        <f t="shared" si="37"/>
        <v>2016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3">
        <f t="shared" si="36"/>
        <v>42027.353738425925</v>
      </c>
      <c r="P1171">
        <f t="shared" si="37"/>
        <v>2015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3">
        <f t="shared" si="36"/>
        <v>42124.893182870372</v>
      </c>
      <c r="P1172">
        <f t="shared" si="37"/>
        <v>2015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3">
        <f t="shared" si="36"/>
        <v>41938.804710648146</v>
      </c>
      <c r="P1173">
        <f t="shared" si="37"/>
        <v>2014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3">
        <f t="shared" si="36"/>
        <v>41841.682314814818</v>
      </c>
      <c r="P1174">
        <f t="shared" si="37"/>
        <v>2014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3">
        <f t="shared" si="36"/>
        <v>42184.185844907406</v>
      </c>
      <c r="P1175">
        <f t="shared" si="37"/>
        <v>2015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3">
        <f t="shared" si="36"/>
        <v>42468.84174768519</v>
      </c>
      <c r="P1176">
        <f t="shared" si="37"/>
        <v>2016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3">
        <f t="shared" si="36"/>
        <v>42170.728460648148</v>
      </c>
      <c r="P1177">
        <f t="shared" si="37"/>
        <v>2015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3">
        <f t="shared" si="36"/>
        <v>42746.019652777773</v>
      </c>
      <c r="P1178">
        <f t="shared" si="37"/>
        <v>2017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3">
        <f t="shared" si="36"/>
        <v>41897.660833333335</v>
      </c>
      <c r="P1179">
        <f t="shared" si="37"/>
        <v>2014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3">
        <f t="shared" si="36"/>
        <v>41837.905694444446</v>
      </c>
      <c r="P1180">
        <f t="shared" si="37"/>
        <v>2014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3">
        <f t="shared" si="36"/>
        <v>42275.720219907409</v>
      </c>
      <c r="P1181">
        <f t="shared" si="37"/>
        <v>2015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3">
        <f t="shared" si="36"/>
        <v>41781.806875000002</v>
      </c>
      <c r="P1182">
        <f t="shared" si="37"/>
        <v>2014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3">
        <f t="shared" si="36"/>
        <v>42034.339363425926</v>
      </c>
      <c r="P1183">
        <f t="shared" si="37"/>
        <v>2015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3">
        <f t="shared" si="36"/>
        <v>42728.827407407407</v>
      </c>
      <c r="P1184">
        <f t="shared" si="37"/>
        <v>2016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3">
        <f t="shared" si="36"/>
        <v>42656.86137731481</v>
      </c>
      <c r="P1185">
        <f t="shared" si="37"/>
        <v>2016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>
        <f t="shared" si="36"/>
        <v>42741.599664351852</v>
      </c>
      <c r="P1186">
        <f t="shared" si="37"/>
        <v>2017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>
        <f t="shared" si="36"/>
        <v>42130.865150462967</v>
      </c>
      <c r="P1187">
        <f t="shared" si="37"/>
        <v>2015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>
        <f t="shared" si="36"/>
        <v>42123.86336805555</v>
      </c>
      <c r="P1188">
        <f t="shared" si="37"/>
        <v>2015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3">
        <f t="shared" si="36"/>
        <v>42109.894942129627</v>
      </c>
      <c r="P1189">
        <f t="shared" si="37"/>
        <v>2015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>
        <f t="shared" si="36"/>
        <v>42711.700694444444</v>
      </c>
      <c r="P1190">
        <f t="shared" si="37"/>
        <v>2016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>
        <f t="shared" si="36"/>
        <v>42529.979108796295</v>
      </c>
      <c r="P1191">
        <f t="shared" si="37"/>
        <v>2016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3">
        <f t="shared" si="36"/>
        <v>41852.665798611109</v>
      </c>
      <c r="P1192">
        <f t="shared" si="37"/>
        <v>2014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3">
        <f t="shared" si="36"/>
        <v>42419.603703703702</v>
      </c>
      <c r="P1193">
        <f t="shared" si="37"/>
        <v>2016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3">
        <f t="shared" si="36"/>
        <v>42747.506689814814</v>
      </c>
      <c r="P1194">
        <f t="shared" si="37"/>
        <v>2017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>
        <f t="shared" si="36"/>
        <v>42409.776076388895</v>
      </c>
      <c r="P1195">
        <f t="shared" si="37"/>
        <v>2016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>
        <f t="shared" si="36"/>
        <v>42072.488182870366</v>
      </c>
      <c r="P1196">
        <f t="shared" si="37"/>
        <v>2015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>
        <f t="shared" si="36"/>
        <v>42298.34783564815</v>
      </c>
      <c r="P1197">
        <f t="shared" si="37"/>
        <v>2015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>
        <f t="shared" si="36"/>
        <v>42326.818738425922</v>
      </c>
      <c r="P1198">
        <f t="shared" si="37"/>
        <v>2015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>
        <f t="shared" si="36"/>
        <v>42503.66474537037</v>
      </c>
      <c r="P1199">
        <f t="shared" si="37"/>
        <v>2016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>
        <f t="shared" si="36"/>
        <v>42333.619050925925</v>
      </c>
      <c r="P1200">
        <f t="shared" si="37"/>
        <v>2015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3">
        <f t="shared" si="36"/>
        <v>42161.770833333328</v>
      </c>
      <c r="P1201">
        <f t="shared" si="37"/>
        <v>2015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>
        <f t="shared" si="36"/>
        <v>42089.477500000001</v>
      </c>
      <c r="P1202">
        <f t="shared" si="37"/>
        <v>2015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>
        <f t="shared" si="36"/>
        <v>42536.60701388889</v>
      </c>
      <c r="P1203">
        <f t="shared" si="37"/>
        <v>2016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>
        <f t="shared" si="36"/>
        <v>42152.288819444439</v>
      </c>
      <c r="P1204">
        <f t="shared" si="37"/>
        <v>2015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>
        <f t="shared" si="36"/>
        <v>42125.614895833336</v>
      </c>
      <c r="P1205">
        <f t="shared" si="37"/>
        <v>2015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3">
        <f t="shared" si="36"/>
        <v>42297.748067129629</v>
      </c>
      <c r="P1206">
        <f t="shared" si="37"/>
        <v>2015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3">
        <f t="shared" si="36"/>
        <v>42138.506377314814</v>
      </c>
      <c r="P1207">
        <f t="shared" si="37"/>
        <v>2015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3">
        <f t="shared" si="36"/>
        <v>42772.776076388895</v>
      </c>
      <c r="P1208">
        <f t="shared" si="37"/>
        <v>2017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>
        <f t="shared" si="36"/>
        <v>42430.430243055554</v>
      </c>
      <c r="P1209">
        <f t="shared" si="37"/>
        <v>2016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>
        <f t="shared" si="36"/>
        <v>42423.709074074075</v>
      </c>
      <c r="P1210">
        <f t="shared" si="37"/>
        <v>2016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>
        <f t="shared" si="36"/>
        <v>42761.846122685187</v>
      </c>
      <c r="P1211">
        <f t="shared" si="37"/>
        <v>2017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>
        <f t="shared" si="36"/>
        <v>42132.941805555558</v>
      </c>
      <c r="P1212">
        <f t="shared" si="37"/>
        <v>2015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3">
        <f t="shared" si="36"/>
        <v>42515.866446759261</v>
      </c>
      <c r="P1213">
        <f t="shared" si="37"/>
        <v>2016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3">
        <f t="shared" si="36"/>
        <v>42318.950173611112</v>
      </c>
      <c r="P1214">
        <f t="shared" si="37"/>
        <v>2015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>
        <f t="shared" si="36"/>
        <v>42731.755787037036</v>
      </c>
      <c r="P1215">
        <f t="shared" si="37"/>
        <v>2016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3">
        <f t="shared" si="36"/>
        <v>42104.840335648143</v>
      </c>
      <c r="P1216">
        <f t="shared" si="37"/>
        <v>2015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>
        <f t="shared" si="36"/>
        <v>41759.923101851848</v>
      </c>
      <c r="P1217">
        <f t="shared" si="37"/>
        <v>2014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>
        <f t="shared" si="36"/>
        <v>42247.616400462968</v>
      </c>
      <c r="P1218">
        <f t="shared" si="37"/>
        <v>2015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>
        <f t="shared" ref="O1219:O1282" si="38">(((J1219/60)/60)/24)+DATE(1970,1,1)</f>
        <v>42535.809490740736</v>
      </c>
      <c r="P1219">
        <f t="shared" ref="P1219:P1282" si="39">YEAR(O1219)</f>
        <v>2016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>
        <f t="shared" si="38"/>
        <v>42278.662037037036</v>
      </c>
      <c r="P1220">
        <f t="shared" si="39"/>
        <v>2015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>
        <f t="shared" si="38"/>
        <v>42633.461956018517</v>
      </c>
      <c r="P1221">
        <f t="shared" si="39"/>
        <v>2016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>
        <f t="shared" si="38"/>
        <v>42211.628611111111</v>
      </c>
      <c r="P1222">
        <f t="shared" si="39"/>
        <v>2015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>
        <f t="shared" si="38"/>
        <v>42680.47555555556</v>
      </c>
      <c r="P1223">
        <f t="shared" si="39"/>
        <v>2016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>
        <f t="shared" si="38"/>
        <v>42430.720451388886</v>
      </c>
      <c r="P1224">
        <f t="shared" si="39"/>
        <v>2016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>
        <f t="shared" si="38"/>
        <v>42654.177187499998</v>
      </c>
      <c r="P1225">
        <f t="shared" si="39"/>
        <v>2016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3">
        <f t="shared" si="38"/>
        <v>41736.549791666665</v>
      </c>
      <c r="P1226">
        <f t="shared" si="39"/>
        <v>2014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3">
        <f t="shared" si="38"/>
        <v>41509.905995370369</v>
      </c>
      <c r="P1227">
        <f t="shared" si="39"/>
        <v>2013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3">
        <f t="shared" si="38"/>
        <v>41715.874780092592</v>
      </c>
      <c r="P1228">
        <f t="shared" si="39"/>
        <v>2014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3">
        <f t="shared" si="38"/>
        <v>41827.919166666667</v>
      </c>
      <c r="P1229">
        <f t="shared" si="39"/>
        <v>2014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>
        <f t="shared" si="38"/>
        <v>40754.729259259257</v>
      </c>
      <c r="P1230">
        <f t="shared" si="39"/>
        <v>2011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3">
        <f t="shared" si="38"/>
        <v>40985.459803240738</v>
      </c>
      <c r="P1231">
        <f t="shared" si="39"/>
        <v>2012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3">
        <f t="shared" si="38"/>
        <v>40568.972569444442</v>
      </c>
      <c r="P1232">
        <f t="shared" si="39"/>
        <v>2011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3">
        <f t="shared" si="38"/>
        <v>42193.941759259258</v>
      </c>
      <c r="P1233">
        <f t="shared" si="39"/>
        <v>2015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3">
        <f t="shared" si="38"/>
        <v>41506.848032407412</v>
      </c>
      <c r="P1234">
        <f t="shared" si="39"/>
        <v>2013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3">
        <f t="shared" si="38"/>
        <v>40939.948773148149</v>
      </c>
      <c r="P1235">
        <f t="shared" si="39"/>
        <v>2012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3">
        <f t="shared" si="38"/>
        <v>42007.788680555561</v>
      </c>
      <c r="P1236">
        <f t="shared" si="39"/>
        <v>2015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3">
        <f t="shared" si="38"/>
        <v>41583.135405092595</v>
      </c>
      <c r="P1237">
        <f t="shared" si="39"/>
        <v>2013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3">
        <f t="shared" si="38"/>
        <v>41110.680138888885</v>
      </c>
      <c r="P1238">
        <f t="shared" si="39"/>
        <v>2012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3">
        <f t="shared" si="38"/>
        <v>41125.283159722225</v>
      </c>
      <c r="P1239">
        <f t="shared" si="39"/>
        <v>2012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3">
        <f t="shared" si="38"/>
        <v>40731.61037037037</v>
      </c>
      <c r="P1240">
        <f t="shared" si="39"/>
        <v>2011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3">
        <f t="shared" si="38"/>
        <v>40883.962581018517</v>
      </c>
      <c r="P1241">
        <f t="shared" si="39"/>
        <v>2011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3">
        <f t="shared" si="38"/>
        <v>41409.040011574078</v>
      </c>
      <c r="P1242">
        <f t="shared" si="39"/>
        <v>2013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3">
        <f t="shared" si="38"/>
        <v>41923.837731481479</v>
      </c>
      <c r="P1243">
        <f t="shared" si="39"/>
        <v>2014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3">
        <f t="shared" si="38"/>
        <v>40782.165532407409</v>
      </c>
      <c r="P1244">
        <f t="shared" si="39"/>
        <v>2011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3">
        <f t="shared" si="38"/>
        <v>40671.879293981481</v>
      </c>
      <c r="P1245">
        <f t="shared" si="39"/>
        <v>2011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3">
        <f t="shared" si="38"/>
        <v>41355.825497685182</v>
      </c>
      <c r="P1246">
        <f t="shared" si="39"/>
        <v>2013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3">
        <f t="shared" si="38"/>
        <v>41774.599930555552</v>
      </c>
      <c r="P1247">
        <f t="shared" si="39"/>
        <v>2014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3">
        <f t="shared" si="38"/>
        <v>40838.043391203704</v>
      </c>
      <c r="P1248">
        <f t="shared" si="39"/>
        <v>2011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3">
        <f t="shared" si="38"/>
        <v>41370.292303240742</v>
      </c>
      <c r="P1249">
        <f t="shared" si="39"/>
        <v>2013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>
        <f t="shared" si="38"/>
        <v>41767.656863425924</v>
      </c>
      <c r="P1250">
        <f t="shared" si="39"/>
        <v>2014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>
        <f t="shared" si="38"/>
        <v>41067.74086805556</v>
      </c>
      <c r="P1251">
        <f t="shared" si="39"/>
        <v>2012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>
        <f t="shared" si="38"/>
        <v>41843.64271990741</v>
      </c>
      <c r="P1252">
        <f t="shared" si="39"/>
        <v>2014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3">
        <f t="shared" si="38"/>
        <v>40751.814432870371</v>
      </c>
      <c r="P1253">
        <f t="shared" si="39"/>
        <v>2011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>
        <f t="shared" si="38"/>
        <v>41543.988067129627</v>
      </c>
      <c r="P1254">
        <f t="shared" si="39"/>
        <v>2013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>
        <f t="shared" si="38"/>
        <v>41855.783645833333</v>
      </c>
      <c r="P1255">
        <f t="shared" si="39"/>
        <v>2014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>
        <f t="shared" si="38"/>
        <v>40487.621365740742</v>
      </c>
      <c r="P1256">
        <f t="shared" si="39"/>
        <v>2010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>
        <f t="shared" si="38"/>
        <v>41579.845509259263</v>
      </c>
      <c r="P1257">
        <f t="shared" si="39"/>
        <v>2013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>
        <f t="shared" si="38"/>
        <v>40921.919340277782</v>
      </c>
      <c r="P1258">
        <f t="shared" si="39"/>
        <v>2012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>
        <f t="shared" si="38"/>
        <v>40587.085532407407</v>
      </c>
      <c r="P1259">
        <f t="shared" si="39"/>
        <v>2011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>
        <f t="shared" si="38"/>
        <v>41487.611250000002</v>
      </c>
      <c r="P1260">
        <f t="shared" si="39"/>
        <v>2013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>
        <f t="shared" si="38"/>
        <v>41766.970648148148</v>
      </c>
      <c r="P1261">
        <f t="shared" si="39"/>
        <v>2014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3">
        <f t="shared" si="38"/>
        <v>41666.842824074076</v>
      </c>
      <c r="P1262">
        <f t="shared" si="39"/>
        <v>2014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3">
        <f t="shared" si="38"/>
        <v>41638.342905092592</v>
      </c>
      <c r="P1263">
        <f t="shared" si="39"/>
        <v>2013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>
        <f t="shared" si="38"/>
        <v>41656.762638888889</v>
      </c>
      <c r="P1264">
        <f t="shared" si="39"/>
        <v>2014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3">
        <f t="shared" si="38"/>
        <v>41692.084143518521</v>
      </c>
      <c r="P1265">
        <f t="shared" si="39"/>
        <v>2014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3">
        <f t="shared" si="38"/>
        <v>41547.662997685184</v>
      </c>
      <c r="P1266">
        <f t="shared" si="39"/>
        <v>2013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3">
        <f t="shared" si="38"/>
        <v>40465.655266203699</v>
      </c>
      <c r="P1267">
        <f t="shared" si="39"/>
        <v>2010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3">
        <f t="shared" si="38"/>
        <v>41620.87667824074</v>
      </c>
      <c r="P1268">
        <f t="shared" si="39"/>
        <v>2013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>
        <f t="shared" si="38"/>
        <v>41449.585162037038</v>
      </c>
      <c r="P1269">
        <f t="shared" si="39"/>
        <v>2013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>
        <f t="shared" si="38"/>
        <v>41507.845451388886</v>
      </c>
      <c r="P1270">
        <f t="shared" si="39"/>
        <v>2013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>
        <f t="shared" si="38"/>
        <v>42445.823055555549</v>
      </c>
      <c r="P1271">
        <f t="shared" si="39"/>
        <v>2016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>
        <f t="shared" si="38"/>
        <v>40933.856967592597</v>
      </c>
      <c r="P1272">
        <f t="shared" si="39"/>
        <v>2012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3">
        <f t="shared" si="38"/>
        <v>41561.683553240742</v>
      </c>
      <c r="P1273">
        <f t="shared" si="39"/>
        <v>2013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3">
        <f t="shared" si="38"/>
        <v>40274.745127314818</v>
      </c>
      <c r="P1274">
        <f t="shared" si="39"/>
        <v>2010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3">
        <f t="shared" si="38"/>
        <v>41852.730219907404</v>
      </c>
      <c r="P1275">
        <f t="shared" si="39"/>
        <v>2014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>
        <f t="shared" si="38"/>
        <v>41116.690104166664</v>
      </c>
      <c r="P1276">
        <f t="shared" si="39"/>
        <v>2012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>
        <f t="shared" si="38"/>
        <v>41458.867905092593</v>
      </c>
      <c r="P1277">
        <f t="shared" si="39"/>
        <v>2013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3">
        <f t="shared" si="38"/>
        <v>40007.704247685186</v>
      </c>
      <c r="P1278">
        <f t="shared" si="39"/>
        <v>2009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>
        <f t="shared" si="38"/>
        <v>41121.561886574076</v>
      </c>
      <c r="P1279">
        <f t="shared" si="39"/>
        <v>2012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>
        <f t="shared" si="38"/>
        <v>41786.555162037039</v>
      </c>
      <c r="P1280">
        <f t="shared" si="39"/>
        <v>2014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>
        <f t="shared" si="38"/>
        <v>41682.099189814813</v>
      </c>
      <c r="P1281">
        <f t="shared" si="39"/>
        <v>2014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>
        <f t="shared" si="38"/>
        <v>40513.757569444446</v>
      </c>
      <c r="P1282">
        <f t="shared" si="39"/>
        <v>2010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3">
        <f t="shared" ref="O1283:O1346" si="40">(((J1283/60)/60)/24)+DATE(1970,1,1)</f>
        <v>41463.743472222224</v>
      </c>
      <c r="P1283">
        <f t="shared" ref="P1283:P1346" si="41">YEAR(O1283)</f>
        <v>2013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>
        <f t="shared" si="40"/>
        <v>41586.475173611114</v>
      </c>
      <c r="P1284">
        <f t="shared" si="41"/>
        <v>2013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3">
        <f t="shared" si="40"/>
        <v>41320.717465277776</v>
      </c>
      <c r="P1285">
        <f t="shared" si="41"/>
        <v>2013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3">
        <f t="shared" si="40"/>
        <v>42712.23474537037</v>
      </c>
      <c r="P1286">
        <f t="shared" si="41"/>
        <v>2016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3">
        <f t="shared" si="40"/>
        <v>42160.583043981482</v>
      </c>
      <c r="P1287">
        <f t="shared" si="41"/>
        <v>2015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3">
        <f t="shared" si="40"/>
        <v>42039.384571759263</v>
      </c>
      <c r="P1288">
        <f t="shared" si="41"/>
        <v>2015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3">
        <f t="shared" si="40"/>
        <v>42107.621018518519</v>
      </c>
      <c r="P1289">
        <f t="shared" si="41"/>
        <v>2015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>
        <f t="shared" si="40"/>
        <v>42561.154664351852</v>
      </c>
      <c r="P1290">
        <f t="shared" si="41"/>
        <v>2016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>
        <f t="shared" si="40"/>
        <v>42709.134780092587</v>
      </c>
      <c r="P1291">
        <f t="shared" si="41"/>
        <v>2016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3">
        <f t="shared" si="40"/>
        <v>42086.614942129629</v>
      </c>
      <c r="P1292">
        <f t="shared" si="41"/>
        <v>2015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3">
        <f t="shared" si="40"/>
        <v>42064.652673611112</v>
      </c>
      <c r="P1293">
        <f t="shared" si="41"/>
        <v>2015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3">
        <f t="shared" si="40"/>
        <v>42256.764212962968</v>
      </c>
      <c r="P1294">
        <f t="shared" si="41"/>
        <v>2015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>
        <f t="shared" si="40"/>
        <v>42292.701053240744</v>
      </c>
      <c r="P1295">
        <f t="shared" si="41"/>
        <v>2015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3">
        <f t="shared" si="40"/>
        <v>42278.453668981485</v>
      </c>
      <c r="P1296">
        <f t="shared" si="41"/>
        <v>2015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3">
        <f t="shared" si="40"/>
        <v>42184.572881944448</v>
      </c>
      <c r="P1297">
        <f t="shared" si="41"/>
        <v>2015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3">
        <f t="shared" si="40"/>
        <v>42423.050613425927</v>
      </c>
      <c r="P1298">
        <f t="shared" si="41"/>
        <v>2016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>
        <f t="shared" si="40"/>
        <v>42461.747199074074</v>
      </c>
      <c r="P1299">
        <f t="shared" si="41"/>
        <v>2016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>
        <f t="shared" si="40"/>
        <v>42458.680925925932</v>
      </c>
      <c r="P1300">
        <f t="shared" si="41"/>
        <v>2016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>
        <f t="shared" si="40"/>
        <v>42169.814340277779</v>
      </c>
      <c r="P1301">
        <f t="shared" si="41"/>
        <v>2015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3">
        <f t="shared" si="40"/>
        <v>42483.675208333334</v>
      </c>
      <c r="P1302">
        <f t="shared" si="41"/>
        <v>2016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3">
        <f t="shared" si="40"/>
        <v>42195.749745370369</v>
      </c>
      <c r="P1303">
        <f t="shared" si="41"/>
        <v>2015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3">
        <f t="shared" si="40"/>
        <v>42675.057997685188</v>
      </c>
      <c r="P1304">
        <f t="shared" si="41"/>
        <v>2016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>
        <f t="shared" si="40"/>
        <v>42566.441203703704</v>
      </c>
      <c r="P1305">
        <f t="shared" si="41"/>
        <v>2016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>
        <f t="shared" si="40"/>
        <v>42747.194502314815</v>
      </c>
      <c r="P1306">
        <f t="shared" si="41"/>
        <v>2017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3">
        <f t="shared" si="40"/>
        <v>42543.665601851855</v>
      </c>
      <c r="P1307">
        <f t="shared" si="41"/>
        <v>2016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>
        <f t="shared" si="40"/>
        <v>41947.457569444443</v>
      </c>
      <c r="P1308">
        <f t="shared" si="41"/>
        <v>2014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3">
        <f t="shared" si="40"/>
        <v>42387.503229166665</v>
      </c>
      <c r="P1309">
        <f t="shared" si="41"/>
        <v>2016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>
        <f t="shared" si="40"/>
        <v>42611.613564814819</v>
      </c>
      <c r="P1310">
        <f t="shared" si="41"/>
        <v>2016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>
        <f t="shared" si="40"/>
        <v>42257.882731481484</v>
      </c>
      <c r="P1311">
        <f t="shared" si="41"/>
        <v>2015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3">
        <f t="shared" si="40"/>
        <v>42556.667245370365</v>
      </c>
      <c r="P1312">
        <f t="shared" si="41"/>
        <v>2016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>
        <f t="shared" si="40"/>
        <v>42669.802303240736</v>
      </c>
      <c r="P1313">
        <f t="shared" si="41"/>
        <v>2016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3">
        <f t="shared" si="40"/>
        <v>42082.702800925923</v>
      </c>
      <c r="P1314">
        <f t="shared" si="41"/>
        <v>2015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>
        <f t="shared" si="40"/>
        <v>42402.709652777776</v>
      </c>
      <c r="P1315">
        <f t="shared" si="41"/>
        <v>2016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3">
        <f t="shared" si="40"/>
        <v>42604.669675925921</v>
      </c>
      <c r="P1316">
        <f t="shared" si="41"/>
        <v>2016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>
        <f t="shared" si="40"/>
        <v>42278.498240740737</v>
      </c>
      <c r="P1317">
        <f t="shared" si="41"/>
        <v>2015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3">
        <f t="shared" si="40"/>
        <v>42393.961909722217</v>
      </c>
      <c r="P1318">
        <f t="shared" si="41"/>
        <v>2016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3">
        <f t="shared" si="40"/>
        <v>42520.235486111109</v>
      </c>
      <c r="P1319">
        <f t="shared" si="41"/>
        <v>2016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>
        <f t="shared" si="40"/>
        <v>41985.043657407412</v>
      </c>
      <c r="P1320">
        <f t="shared" si="41"/>
        <v>2014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3">
        <f t="shared" si="40"/>
        <v>41816.812094907407</v>
      </c>
      <c r="P1321">
        <f t="shared" si="41"/>
        <v>2014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3">
        <f t="shared" si="40"/>
        <v>42705.690347222218</v>
      </c>
      <c r="P1322">
        <f t="shared" si="41"/>
        <v>2016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3">
        <f t="shared" si="40"/>
        <v>42697.74927083333</v>
      </c>
      <c r="P1323">
        <f t="shared" si="41"/>
        <v>2016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3">
        <f t="shared" si="40"/>
        <v>42115.656539351854</v>
      </c>
      <c r="P1324">
        <f t="shared" si="41"/>
        <v>2015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3">
        <f t="shared" si="40"/>
        <v>42451.698449074072</v>
      </c>
      <c r="P1325">
        <f t="shared" si="41"/>
        <v>2016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3">
        <f t="shared" si="40"/>
        <v>42626.633703703701</v>
      </c>
      <c r="P1326">
        <f t="shared" si="41"/>
        <v>2016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3">
        <f t="shared" si="40"/>
        <v>42704.086053240739</v>
      </c>
      <c r="P1327">
        <f t="shared" si="41"/>
        <v>2016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3">
        <f t="shared" si="40"/>
        <v>41974.791990740734</v>
      </c>
      <c r="P1328">
        <f t="shared" si="41"/>
        <v>2014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3">
        <f t="shared" si="40"/>
        <v>42123.678645833337</v>
      </c>
      <c r="P1329">
        <f t="shared" si="41"/>
        <v>2015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>
        <f t="shared" si="40"/>
        <v>42612.642754629633</v>
      </c>
      <c r="P1330">
        <f t="shared" si="41"/>
        <v>2016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3">
        <f t="shared" si="40"/>
        <v>41935.221585648149</v>
      </c>
      <c r="P1331">
        <f t="shared" si="41"/>
        <v>2014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3">
        <f t="shared" si="40"/>
        <v>42522.276724537034</v>
      </c>
      <c r="P1332">
        <f t="shared" si="41"/>
        <v>2016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3">
        <f t="shared" si="40"/>
        <v>42569.50409722222</v>
      </c>
      <c r="P1333">
        <f t="shared" si="41"/>
        <v>2016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3">
        <f t="shared" si="40"/>
        <v>42732.060277777782</v>
      </c>
      <c r="P1334">
        <f t="shared" si="41"/>
        <v>2016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3">
        <f t="shared" si="40"/>
        <v>41806.106770833336</v>
      </c>
      <c r="P1335">
        <f t="shared" si="41"/>
        <v>2014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>
        <f t="shared" si="40"/>
        <v>42410.774155092593</v>
      </c>
      <c r="P1336">
        <f t="shared" si="41"/>
        <v>2016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3">
        <f t="shared" si="40"/>
        <v>42313.936365740738</v>
      </c>
      <c r="P1337">
        <f t="shared" si="41"/>
        <v>2015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>
        <f t="shared" si="40"/>
        <v>41955.863750000004</v>
      </c>
      <c r="P1338">
        <f t="shared" si="41"/>
        <v>2014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>
        <f t="shared" si="40"/>
        <v>42767.577303240745</v>
      </c>
      <c r="P1339">
        <f t="shared" si="41"/>
        <v>2017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>
        <f t="shared" si="40"/>
        <v>42188.803622685184</v>
      </c>
      <c r="P1340">
        <f t="shared" si="41"/>
        <v>2015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>
        <f t="shared" si="40"/>
        <v>41936.647164351853</v>
      </c>
      <c r="P1341">
        <f t="shared" si="41"/>
        <v>2014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3">
        <f t="shared" si="40"/>
        <v>41836.595520833333</v>
      </c>
      <c r="P1342">
        <f t="shared" si="41"/>
        <v>2014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3">
        <f t="shared" si="40"/>
        <v>42612.624039351853</v>
      </c>
      <c r="P1343">
        <f t="shared" si="41"/>
        <v>2016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3">
        <f t="shared" si="40"/>
        <v>42172.816423611104</v>
      </c>
      <c r="P1344">
        <f t="shared" si="41"/>
        <v>2015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>
        <f t="shared" si="40"/>
        <v>42542.526423611111</v>
      </c>
      <c r="P1345">
        <f t="shared" si="41"/>
        <v>2016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>
        <f t="shared" si="40"/>
        <v>42522.789803240739</v>
      </c>
      <c r="P1346">
        <f t="shared" si="41"/>
        <v>2016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3">
        <f t="shared" ref="O1347:O1410" si="42">(((J1347/60)/60)/24)+DATE(1970,1,1)</f>
        <v>41799.814340277779</v>
      </c>
      <c r="P1347">
        <f t="shared" ref="P1347:P1410" si="43">YEAR(O1347)</f>
        <v>2014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>
        <f t="shared" si="42"/>
        <v>41422.075821759259</v>
      </c>
      <c r="P1348">
        <f t="shared" si="43"/>
        <v>2013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3">
        <f t="shared" si="42"/>
        <v>42040.638020833328</v>
      </c>
      <c r="P1349">
        <f t="shared" si="43"/>
        <v>2015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>
        <f t="shared" si="42"/>
        <v>41963.506168981476</v>
      </c>
      <c r="P1350">
        <f t="shared" si="43"/>
        <v>2014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>
        <f t="shared" si="42"/>
        <v>42317.33258101852</v>
      </c>
      <c r="P1351">
        <f t="shared" si="43"/>
        <v>2015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3">
        <f t="shared" si="42"/>
        <v>42334.013124999998</v>
      </c>
      <c r="P1352">
        <f t="shared" si="43"/>
        <v>2015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>
        <f t="shared" si="42"/>
        <v>42382.74009259259</v>
      </c>
      <c r="P1353">
        <f t="shared" si="43"/>
        <v>2016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>
        <f t="shared" si="42"/>
        <v>42200.578310185185</v>
      </c>
      <c r="P1354">
        <f t="shared" si="43"/>
        <v>2015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3">
        <f t="shared" si="42"/>
        <v>41309.11791666667</v>
      </c>
      <c r="P1355">
        <f t="shared" si="43"/>
        <v>2013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3">
        <f t="shared" si="42"/>
        <v>42502.807627314818</v>
      </c>
      <c r="P1356">
        <f t="shared" si="43"/>
        <v>2016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>
        <f t="shared" si="42"/>
        <v>41213.254687499997</v>
      </c>
      <c r="P1357">
        <f t="shared" si="43"/>
        <v>2012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3">
        <f t="shared" si="42"/>
        <v>41430.038888888892</v>
      </c>
      <c r="P1358">
        <f t="shared" si="43"/>
        <v>2013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3">
        <f t="shared" si="42"/>
        <v>41304.962233796294</v>
      </c>
      <c r="P1359">
        <f t="shared" si="43"/>
        <v>2013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>
        <f t="shared" si="42"/>
        <v>40689.570868055554</v>
      </c>
      <c r="P1360">
        <f t="shared" si="43"/>
        <v>2011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>
        <f t="shared" si="42"/>
        <v>40668.814699074072</v>
      </c>
      <c r="P1361">
        <f t="shared" si="43"/>
        <v>2011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3">
        <f t="shared" si="42"/>
        <v>41095.900694444441</v>
      </c>
      <c r="P1362">
        <f t="shared" si="43"/>
        <v>2012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>
        <f t="shared" si="42"/>
        <v>41781.717268518521</v>
      </c>
      <c r="P1363">
        <f t="shared" si="43"/>
        <v>2014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3">
        <f t="shared" si="42"/>
        <v>41464.934386574074</v>
      </c>
      <c r="P1364">
        <f t="shared" si="43"/>
        <v>2013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3">
        <f t="shared" si="42"/>
        <v>42396.8440625</v>
      </c>
      <c r="P1365">
        <f t="shared" si="43"/>
        <v>2016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>
        <f t="shared" si="42"/>
        <v>41951.695671296293</v>
      </c>
      <c r="P1366">
        <f t="shared" si="43"/>
        <v>2014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3">
        <f t="shared" si="42"/>
        <v>42049.733240740738</v>
      </c>
      <c r="P1367">
        <f t="shared" si="43"/>
        <v>2015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>
        <f t="shared" si="42"/>
        <v>41924.996099537035</v>
      </c>
      <c r="P1368">
        <f t="shared" si="43"/>
        <v>2014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3">
        <f t="shared" si="42"/>
        <v>42292.002893518518</v>
      </c>
      <c r="P1369">
        <f t="shared" si="43"/>
        <v>2015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>
        <f t="shared" si="42"/>
        <v>42146.190902777773</v>
      </c>
      <c r="P1370">
        <f t="shared" si="43"/>
        <v>2015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>
        <f t="shared" si="42"/>
        <v>41710.594282407408</v>
      </c>
      <c r="P1371">
        <f t="shared" si="43"/>
        <v>2014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3">
        <f t="shared" si="42"/>
        <v>41548.00335648148</v>
      </c>
      <c r="P1372">
        <f t="shared" si="43"/>
        <v>2013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3">
        <f t="shared" si="42"/>
        <v>42101.758587962962</v>
      </c>
      <c r="P1373">
        <f t="shared" si="43"/>
        <v>2015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3">
        <f t="shared" si="42"/>
        <v>41072.739953703705</v>
      </c>
      <c r="P1374">
        <f t="shared" si="43"/>
        <v>2012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3">
        <f t="shared" si="42"/>
        <v>42704.95177083333</v>
      </c>
      <c r="P1375">
        <f t="shared" si="43"/>
        <v>2016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3">
        <f t="shared" si="42"/>
        <v>42424.161898148144</v>
      </c>
      <c r="P1376">
        <f t="shared" si="43"/>
        <v>2016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>
        <f t="shared" si="42"/>
        <v>42720.066192129627</v>
      </c>
      <c r="P1377">
        <f t="shared" si="43"/>
        <v>2016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>
        <f t="shared" si="42"/>
        <v>42677.669050925921</v>
      </c>
      <c r="P1378">
        <f t="shared" si="43"/>
        <v>2016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3">
        <f t="shared" si="42"/>
        <v>42747.219560185185</v>
      </c>
      <c r="P1379">
        <f t="shared" si="43"/>
        <v>2017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>
        <f t="shared" si="42"/>
        <v>42568.759374999994</v>
      </c>
      <c r="P1380">
        <f t="shared" si="43"/>
        <v>2016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>
        <f t="shared" si="42"/>
        <v>42130.491620370376</v>
      </c>
      <c r="P1381">
        <f t="shared" si="43"/>
        <v>2015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3">
        <f t="shared" si="42"/>
        <v>42141.762800925921</v>
      </c>
      <c r="P1382">
        <f t="shared" si="43"/>
        <v>2015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3">
        <f t="shared" si="42"/>
        <v>42703.214409722219</v>
      </c>
      <c r="P1383">
        <f t="shared" si="43"/>
        <v>2016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>
        <f t="shared" si="42"/>
        <v>41370.800185185188</v>
      </c>
      <c r="P1384">
        <f t="shared" si="43"/>
        <v>2013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3">
        <f t="shared" si="42"/>
        <v>42707.074976851851</v>
      </c>
      <c r="P1385">
        <f t="shared" si="43"/>
        <v>2016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3">
        <f t="shared" si="42"/>
        <v>42160.735208333332</v>
      </c>
      <c r="P1386">
        <f t="shared" si="43"/>
        <v>2015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>
        <f t="shared" si="42"/>
        <v>42433.688900462963</v>
      </c>
      <c r="P1387">
        <f t="shared" si="43"/>
        <v>2016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3">
        <f t="shared" si="42"/>
        <v>42184.646863425922</v>
      </c>
      <c r="P1388">
        <f t="shared" si="43"/>
        <v>2015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3">
        <f t="shared" si="42"/>
        <v>42126.92123842593</v>
      </c>
      <c r="P1389">
        <f t="shared" si="43"/>
        <v>2015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>
        <f t="shared" si="42"/>
        <v>42634.614780092597</v>
      </c>
      <c r="P1390">
        <f t="shared" si="43"/>
        <v>2016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>
        <f t="shared" si="42"/>
        <v>42565.480983796297</v>
      </c>
      <c r="P1391">
        <f t="shared" si="43"/>
        <v>2016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3">
        <f t="shared" si="42"/>
        <v>42087.803310185183</v>
      </c>
      <c r="P1392">
        <f t="shared" si="43"/>
        <v>2015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3">
        <f t="shared" si="42"/>
        <v>42193.650671296295</v>
      </c>
      <c r="P1393">
        <f t="shared" si="43"/>
        <v>2015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>
        <f t="shared" si="42"/>
        <v>42401.154930555553</v>
      </c>
      <c r="P1394">
        <f t="shared" si="43"/>
        <v>2016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3">
        <f t="shared" si="42"/>
        <v>42553.681979166664</v>
      </c>
      <c r="P1395">
        <f t="shared" si="43"/>
        <v>2016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3">
        <f t="shared" si="42"/>
        <v>42752.144976851851</v>
      </c>
      <c r="P1396">
        <f t="shared" si="43"/>
        <v>2017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3">
        <f t="shared" si="42"/>
        <v>42719.90834490741</v>
      </c>
      <c r="P1397">
        <f t="shared" si="43"/>
        <v>2016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3">
        <f t="shared" si="42"/>
        <v>42018.99863425926</v>
      </c>
      <c r="P1398">
        <f t="shared" si="43"/>
        <v>2015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>
        <f t="shared" si="42"/>
        <v>42640.917939814812</v>
      </c>
      <c r="P1399">
        <f t="shared" si="43"/>
        <v>2016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>
        <f t="shared" si="42"/>
        <v>42526.874236111107</v>
      </c>
      <c r="P1400">
        <f t="shared" si="43"/>
        <v>2016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>
        <f t="shared" si="42"/>
        <v>41889.004317129627</v>
      </c>
      <c r="P1401">
        <f t="shared" si="43"/>
        <v>2014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3">
        <f t="shared" si="42"/>
        <v>42498.341122685189</v>
      </c>
      <c r="P1402">
        <f t="shared" si="43"/>
        <v>2016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>
        <f t="shared" si="42"/>
        <v>41399.99622685185</v>
      </c>
      <c r="P1403">
        <f t="shared" si="43"/>
        <v>2013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>
        <f t="shared" si="42"/>
        <v>42065.053368055553</v>
      </c>
      <c r="P1404">
        <f t="shared" si="43"/>
        <v>2015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3">
        <f t="shared" si="42"/>
        <v>41451.062905092593</v>
      </c>
      <c r="P1405">
        <f t="shared" si="43"/>
        <v>2013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3">
        <f t="shared" si="42"/>
        <v>42032.510243055556</v>
      </c>
      <c r="P1406">
        <f t="shared" si="43"/>
        <v>2015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3">
        <f t="shared" si="42"/>
        <v>41941.680567129632</v>
      </c>
      <c r="P1407">
        <f t="shared" si="43"/>
        <v>2014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3">
        <f t="shared" si="42"/>
        <v>42297.432951388888</v>
      </c>
      <c r="P1408">
        <f t="shared" si="43"/>
        <v>2015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3">
        <f t="shared" si="42"/>
        <v>41838.536782407406</v>
      </c>
      <c r="P1409">
        <f t="shared" si="43"/>
        <v>2014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>
        <f t="shared" si="42"/>
        <v>42291.872175925921</v>
      </c>
      <c r="P1410">
        <f t="shared" si="43"/>
        <v>2015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>
        <f t="shared" ref="O1411:O1474" si="44">(((J1411/60)/60)/24)+DATE(1970,1,1)</f>
        <v>41945.133506944447</v>
      </c>
      <c r="P1411">
        <f t="shared" ref="P1411:P1474" si="45">YEAR(O1411)</f>
        <v>2014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3">
        <f t="shared" si="44"/>
        <v>42479.318518518514</v>
      </c>
      <c r="P1412">
        <f t="shared" si="45"/>
        <v>2016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3">
        <f t="shared" si="44"/>
        <v>42013.059027777781</v>
      </c>
      <c r="P1413">
        <f t="shared" si="45"/>
        <v>2015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3">
        <f t="shared" si="44"/>
        <v>41947.063645833332</v>
      </c>
      <c r="P1414">
        <f t="shared" si="45"/>
        <v>2014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3">
        <f t="shared" si="44"/>
        <v>42360.437152777777</v>
      </c>
      <c r="P1415">
        <f t="shared" si="45"/>
        <v>2015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3">
        <f t="shared" si="44"/>
        <v>42708.25309027778</v>
      </c>
      <c r="P1416">
        <f t="shared" si="45"/>
        <v>2016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3">
        <f t="shared" si="44"/>
        <v>42192.675821759258</v>
      </c>
      <c r="P1417">
        <f t="shared" si="45"/>
        <v>2015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3">
        <f t="shared" si="44"/>
        <v>42299.926145833335</v>
      </c>
      <c r="P1418">
        <f t="shared" si="45"/>
        <v>2015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3">
        <f t="shared" si="44"/>
        <v>42232.15016203704</v>
      </c>
      <c r="P1419">
        <f t="shared" si="45"/>
        <v>2015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3">
        <f t="shared" si="44"/>
        <v>42395.456412037034</v>
      </c>
      <c r="P1420">
        <f t="shared" si="45"/>
        <v>2016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>
        <f t="shared" si="44"/>
        <v>42622.456238425926</v>
      </c>
      <c r="P1421">
        <f t="shared" si="45"/>
        <v>2016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3">
        <f t="shared" si="44"/>
        <v>42524.667662037042</v>
      </c>
      <c r="P1422">
        <f t="shared" si="45"/>
        <v>2016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3">
        <f t="shared" si="44"/>
        <v>42013.915613425925</v>
      </c>
      <c r="P1423">
        <f t="shared" si="45"/>
        <v>2015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3">
        <f t="shared" si="44"/>
        <v>42604.239629629628</v>
      </c>
      <c r="P1424">
        <f t="shared" si="45"/>
        <v>2016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3">
        <f t="shared" si="44"/>
        <v>42340.360312500001</v>
      </c>
      <c r="P1425">
        <f t="shared" si="45"/>
        <v>2015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3">
        <f t="shared" si="44"/>
        <v>42676.717615740738</v>
      </c>
      <c r="P1426">
        <f t="shared" si="45"/>
        <v>2016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3">
        <f t="shared" si="44"/>
        <v>42093.131469907406</v>
      </c>
      <c r="P1427">
        <f t="shared" si="45"/>
        <v>2015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3">
        <f t="shared" si="44"/>
        <v>42180.390277777777</v>
      </c>
      <c r="P1428">
        <f t="shared" si="45"/>
        <v>2015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3">
        <f t="shared" si="44"/>
        <v>42601.851678240739</v>
      </c>
      <c r="P1429">
        <f t="shared" si="45"/>
        <v>2016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3">
        <f t="shared" si="44"/>
        <v>42432.379826388889</v>
      </c>
      <c r="P1430">
        <f t="shared" si="45"/>
        <v>2016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3">
        <f t="shared" si="44"/>
        <v>42074.060671296291</v>
      </c>
      <c r="P1431">
        <f t="shared" si="45"/>
        <v>2015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3">
        <f t="shared" si="44"/>
        <v>41961.813518518517</v>
      </c>
      <c r="P1432">
        <f t="shared" si="45"/>
        <v>2014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3">
        <f t="shared" si="44"/>
        <v>42304.210833333331</v>
      </c>
      <c r="P1433">
        <f t="shared" si="45"/>
        <v>2015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3">
        <f t="shared" si="44"/>
        <v>42175.780416666668</v>
      </c>
      <c r="P1434">
        <f t="shared" si="45"/>
        <v>2015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3">
        <f t="shared" si="44"/>
        <v>42673.625868055555</v>
      </c>
      <c r="P1435">
        <f t="shared" si="45"/>
        <v>2016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3">
        <f t="shared" si="44"/>
        <v>42142.767106481479</v>
      </c>
      <c r="P1436">
        <f t="shared" si="45"/>
        <v>2015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3">
        <f t="shared" si="44"/>
        <v>42258.780324074076</v>
      </c>
      <c r="P1437">
        <f t="shared" si="45"/>
        <v>2015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3">
        <f t="shared" si="44"/>
        <v>42391.35019675926</v>
      </c>
      <c r="P1438">
        <f t="shared" si="45"/>
        <v>2016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3">
        <f t="shared" si="44"/>
        <v>41796.531701388885</v>
      </c>
      <c r="P1439">
        <f t="shared" si="45"/>
        <v>2014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3">
        <f t="shared" si="44"/>
        <v>42457.871516203704</v>
      </c>
      <c r="P1440">
        <f t="shared" si="45"/>
        <v>2016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3">
        <f t="shared" si="44"/>
        <v>42040.829872685179</v>
      </c>
      <c r="P1441">
        <f t="shared" si="45"/>
        <v>2015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3">
        <f t="shared" si="44"/>
        <v>42486.748414351852</v>
      </c>
      <c r="P1442">
        <f t="shared" si="45"/>
        <v>2016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3">
        <f t="shared" si="44"/>
        <v>42198.765844907408</v>
      </c>
      <c r="P1443">
        <f t="shared" si="45"/>
        <v>2015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3">
        <f t="shared" si="44"/>
        <v>42485.64534722222</v>
      </c>
      <c r="P1444">
        <f t="shared" si="45"/>
        <v>2016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3">
        <f t="shared" si="44"/>
        <v>42707.926030092596</v>
      </c>
      <c r="P1445">
        <f t="shared" si="45"/>
        <v>2016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3">
        <f t="shared" si="44"/>
        <v>42199.873402777783</v>
      </c>
      <c r="P1446">
        <f t="shared" si="45"/>
        <v>2015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3">
        <f t="shared" si="44"/>
        <v>42139.542303240742</v>
      </c>
      <c r="P1447">
        <f t="shared" si="45"/>
        <v>2015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3">
        <f t="shared" si="44"/>
        <v>42461.447662037041</v>
      </c>
      <c r="P1448">
        <f t="shared" si="45"/>
        <v>2016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3">
        <f t="shared" si="44"/>
        <v>42529.730717592596</v>
      </c>
      <c r="P1449">
        <f t="shared" si="45"/>
        <v>2016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3">
        <f t="shared" si="44"/>
        <v>42115.936550925922</v>
      </c>
      <c r="P1450">
        <f t="shared" si="45"/>
        <v>2015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3">
        <f t="shared" si="44"/>
        <v>42086.811400462961</v>
      </c>
      <c r="P1451">
        <f t="shared" si="45"/>
        <v>2015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3">
        <f t="shared" si="44"/>
        <v>42390.171261574069</v>
      </c>
      <c r="P1452">
        <f t="shared" si="45"/>
        <v>2016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3">
        <f t="shared" si="44"/>
        <v>41931.959016203706</v>
      </c>
      <c r="P1453">
        <f t="shared" si="45"/>
        <v>2014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3">
        <f t="shared" si="44"/>
        <v>41818.703275462962</v>
      </c>
      <c r="P1454">
        <f t="shared" si="45"/>
        <v>2014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3">
        <f t="shared" si="44"/>
        <v>42795.696145833332</v>
      </c>
      <c r="P1455">
        <f t="shared" si="45"/>
        <v>2017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3">
        <f t="shared" si="44"/>
        <v>42463.866666666669</v>
      </c>
      <c r="P1456">
        <f t="shared" si="45"/>
        <v>2016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3">
        <f t="shared" si="44"/>
        <v>41832.672685185185</v>
      </c>
      <c r="P1457">
        <f t="shared" si="45"/>
        <v>2014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3">
        <f t="shared" si="44"/>
        <v>42708.668576388889</v>
      </c>
      <c r="P1458">
        <f t="shared" si="45"/>
        <v>2016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3">
        <f t="shared" si="44"/>
        <v>42289.89634259259</v>
      </c>
      <c r="P1459">
        <f t="shared" si="45"/>
        <v>2015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3">
        <f t="shared" si="44"/>
        <v>41831.705555555556</v>
      </c>
      <c r="P1460">
        <f t="shared" si="45"/>
        <v>2014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3">
        <f t="shared" si="44"/>
        <v>42312.204814814817</v>
      </c>
      <c r="P1461">
        <f t="shared" si="45"/>
        <v>2015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3">
        <f t="shared" si="44"/>
        <v>41915.896967592591</v>
      </c>
      <c r="P1462">
        <f t="shared" si="45"/>
        <v>2014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>
        <f t="shared" si="44"/>
        <v>41899.645300925928</v>
      </c>
      <c r="P1463">
        <f t="shared" si="45"/>
        <v>2014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>
        <f t="shared" si="44"/>
        <v>41344.662858796299</v>
      </c>
      <c r="P1464">
        <f t="shared" si="45"/>
        <v>2013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3">
        <f t="shared" si="44"/>
        <v>41326.911319444444</v>
      </c>
      <c r="P1465">
        <f t="shared" si="45"/>
        <v>2013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>
        <f t="shared" si="44"/>
        <v>41291.661550925928</v>
      </c>
      <c r="P1466">
        <f t="shared" si="45"/>
        <v>2013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>
        <f t="shared" si="44"/>
        <v>40959.734398148146</v>
      </c>
      <c r="P1467">
        <f t="shared" si="45"/>
        <v>2012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>
        <f t="shared" si="44"/>
        <v>42340.172060185185</v>
      </c>
      <c r="P1468">
        <f t="shared" si="45"/>
        <v>2015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>
        <f t="shared" si="44"/>
        <v>40933.80190972222</v>
      </c>
      <c r="P1469">
        <f t="shared" si="45"/>
        <v>2012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>
        <f t="shared" si="44"/>
        <v>40646.014456018522</v>
      </c>
      <c r="P1470">
        <f t="shared" si="45"/>
        <v>2011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>
        <f t="shared" si="44"/>
        <v>41290.598483796297</v>
      </c>
      <c r="P1471">
        <f t="shared" si="45"/>
        <v>2013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3">
        <f t="shared" si="44"/>
        <v>41250.827118055553</v>
      </c>
      <c r="P1472">
        <f t="shared" si="45"/>
        <v>2012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>
        <f t="shared" si="44"/>
        <v>42073.957569444443</v>
      </c>
      <c r="P1473">
        <f t="shared" si="45"/>
        <v>2015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>
        <f t="shared" si="44"/>
        <v>41533.542858796296</v>
      </c>
      <c r="P1474">
        <f t="shared" si="45"/>
        <v>2013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3">
        <f t="shared" ref="O1475:O1538" si="46">(((J1475/60)/60)/24)+DATE(1970,1,1)</f>
        <v>40939.979618055557</v>
      </c>
      <c r="P1475">
        <f t="shared" ref="P1475:P1538" si="47">YEAR(O1475)</f>
        <v>2012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3">
        <f t="shared" si="46"/>
        <v>41500.727916666663</v>
      </c>
      <c r="P1476">
        <f t="shared" si="47"/>
        <v>2013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>
        <f t="shared" si="46"/>
        <v>41960.722951388889</v>
      </c>
      <c r="P1477">
        <f t="shared" si="47"/>
        <v>2014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>
        <f t="shared" si="46"/>
        <v>40766.041921296295</v>
      </c>
      <c r="P1478">
        <f t="shared" si="47"/>
        <v>2011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>
        <f t="shared" si="46"/>
        <v>40840.615787037037</v>
      </c>
      <c r="P1479">
        <f t="shared" si="47"/>
        <v>2011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>
        <f t="shared" si="46"/>
        <v>41394.871678240743</v>
      </c>
      <c r="P1480">
        <f t="shared" si="47"/>
        <v>2013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>
        <f t="shared" si="46"/>
        <v>41754.745243055557</v>
      </c>
      <c r="P1481">
        <f t="shared" si="47"/>
        <v>2014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>
        <f t="shared" si="46"/>
        <v>41464.934016203704</v>
      </c>
      <c r="P1482">
        <f t="shared" si="47"/>
        <v>2013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3">
        <f t="shared" si="46"/>
        <v>41550.922974537039</v>
      </c>
      <c r="P1483">
        <f t="shared" si="47"/>
        <v>2013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3">
        <f t="shared" si="46"/>
        <v>41136.85805555556</v>
      </c>
      <c r="P1484">
        <f t="shared" si="47"/>
        <v>2012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3">
        <f t="shared" si="46"/>
        <v>42548.192997685182</v>
      </c>
      <c r="P1485">
        <f t="shared" si="47"/>
        <v>2016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3">
        <f t="shared" si="46"/>
        <v>41053.200960648144</v>
      </c>
      <c r="P1486">
        <f t="shared" si="47"/>
        <v>2012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3">
        <f t="shared" si="46"/>
        <v>42130.795983796299</v>
      </c>
      <c r="P1487">
        <f t="shared" si="47"/>
        <v>2015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3">
        <f t="shared" si="46"/>
        <v>42032.168530092589</v>
      </c>
      <c r="P1488">
        <f t="shared" si="47"/>
        <v>2015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3">
        <f t="shared" si="46"/>
        <v>42554.917488425926</v>
      </c>
      <c r="P1489">
        <f t="shared" si="47"/>
        <v>2016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3">
        <f t="shared" si="46"/>
        <v>41614.563194444447</v>
      </c>
      <c r="P1490">
        <f t="shared" si="47"/>
        <v>2013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3">
        <f t="shared" si="46"/>
        <v>41198.611712962964</v>
      </c>
      <c r="P1491">
        <f t="shared" si="47"/>
        <v>2012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3">
        <f t="shared" si="46"/>
        <v>41520.561041666668</v>
      </c>
      <c r="P1492">
        <f t="shared" si="47"/>
        <v>2013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3">
        <f t="shared" si="46"/>
        <v>41991.713460648149</v>
      </c>
      <c r="P1493">
        <f t="shared" si="47"/>
        <v>2014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3">
        <f t="shared" si="46"/>
        <v>40682.884791666671</v>
      </c>
      <c r="P1494">
        <f t="shared" si="47"/>
        <v>2011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3">
        <f t="shared" si="46"/>
        <v>41411.866608796299</v>
      </c>
      <c r="P1495">
        <f t="shared" si="47"/>
        <v>2013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3">
        <f t="shared" si="46"/>
        <v>42067.722372685181</v>
      </c>
      <c r="P1496">
        <f t="shared" si="47"/>
        <v>2015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3">
        <f t="shared" si="46"/>
        <v>40752.789710648147</v>
      </c>
      <c r="P1497">
        <f t="shared" si="47"/>
        <v>2011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3">
        <f t="shared" si="46"/>
        <v>41838.475219907406</v>
      </c>
      <c r="P1498">
        <f t="shared" si="47"/>
        <v>2014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3">
        <f t="shared" si="46"/>
        <v>41444.64261574074</v>
      </c>
      <c r="P1499">
        <f t="shared" si="47"/>
        <v>2013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3">
        <f t="shared" si="46"/>
        <v>41840.983541666668</v>
      </c>
      <c r="P1500">
        <f t="shared" si="47"/>
        <v>2014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3">
        <f t="shared" si="46"/>
        <v>42527.007326388892</v>
      </c>
      <c r="P1501">
        <f t="shared" si="47"/>
        <v>2016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3">
        <f t="shared" si="46"/>
        <v>41365.904594907406</v>
      </c>
      <c r="P1502">
        <f t="shared" si="47"/>
        <v>2013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>
        <f t="shared" si="46"/>
        <v>42163.583599537036</v>
      </c>
      <c r="P1503">
        <f t="shared" si="47"/>
        <v>2015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>
        <f t="shared" si="46"/>
        <v>42426.542592592596</v>
      </c>
      <c r="P1504">
        <f t="shared" si="47"/>
        <v>2016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3">
        <f t="shared" si="46"/>
        <v>42606.347233796296</v>
      </c>
      <c r="P1505">
        <f t="shared" si="47"/>
        <v>2016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>
        <f t="shared" si="46"/>
        <v>41772.657685185186</v>
      </c>
      <c r="P1506">
        <f t="shared" si="47"/>
        <v>2014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>
        <f t="shared" si="46"/>
        <v>42414.44332175926</v>
      </c>
      <c r="P1507">
        <f t="shared" si="47"/>
        <v>2016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3">
        <f t="shared" si="46"/>
        <v>41814.785925925928</v>
      </c>
      <c r="P1508">
        <f t="shared" si="47"/>
        <v>2014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3">
        <f t="shared" si="46"/>
        <v>40254.450335648151</v>
      </c>
      <c r="P1509">
        <f t="shared" si="47"/>
        <v>2010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>
        <f t="shared" si="46"/>
        <v>41786.614363425928</v>
      </c>
      <c r="P1510">
        <f t="shared" si="47"/>
        <v>2014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>
        <f t="shared" si="46"/>
        <v>42751.533391203702</v>
      </c>
      <c r="P1511">
        <f t="shared" si="47"/>
        <v>2017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>
        <f t="shared" si="46"/>
        <v>41809.385162037033</v>
      </c>
      <c r="P1512">
        <f t="shared" si="47"/>
        <v>2014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>
        <f t="shared" si="46"/>
        <v>42296.583379629628</v>
      </c>
      <c r="P1513">
        <f t="shared" si="47"/>
        <v>2015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>
        <f t="shared" si="46"/>
        <v>42741.684479166666</v>
      </c>
      <c r="P1514">
        <f t="shared" si="47"/>
        <v>2017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>
        <f t="shared" si="46"/>
        <v>41806.637337962966</v>
      </c>
      <c r="P1515">
        <f t="shared" si="47"/>
        <v>2014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>
        <f t="shared" si="46"/>
        <v>42234.597685185188</v>
      </c>
      <c r="P1516">
        <f t="shared" si="47"/>
        <v>2015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>
        <f t="shared" si="46"/>
        <v>42415.253437499996</v>
      </c>
      <c r="P1517">
        <f t="shared" si="47"/>
        <v>2016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>
        <f t="shared" si="46"/>
        <v>42619.466342592597</v>
      </c>
      <c r="P1518">
        <f t="shared" si="47"/>
        <v>2016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>
        <f t="shared" si="46"/>
        <v>41948.56658564815</v>
      </c>
      <c r="P1519">
        <f t="shared" si="47"/>
        <v>2014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>
        <f t="shared" si="46"/>
        <v>41760.8200462963</v>
      </c>
      <c r="P1520">
        <f t="shared" si="47"/>
        <v>2014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>
        <f t="shared" si="46"/>
        <v>41782.741701388892</v>
      </c>
      <c r="P1521">
        <f t="shared" si="47"/>
        <v>2014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>
        <f t="shared" si="46"/>
        <v>41955.857789351852</v>
      </c>
      <c r="P1522">
        <f t="shared" si="47"/>
        <v>2014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>
        <f t="shared" si="46"/>
        <v>42493.167719907404</v>
      </c>
      <c r="P1523">
        <f t="shared" si="47"/>
        <v>2016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>
        <f t="shared" si="46"/>
        <v>41899.830312500002</v>
      </c>
      <c r="P1524">
        <f t="shared" si="47"/>
        <v>2014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>
        <f t="shared" si="46"/>
        <v>41964.751342592594</v>
      </c>
      <c r="P1525">
        <f t="shared" si="47"/>
        <v>2014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3">
        <f t="shared" si="46"/>
        <v>42756.501041666663</v>
      </c>
      <c r="P1526">
        <f t="shared" si="47"/>
        <v>2017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>
        <f t="shared" si="46"/>
        <v>42570.702986111108</v>
      </c>
      <c r="P1527">
        <f t="shared" si="47"/>
        <v>2016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>
        <f t="shared" si="46"/>
        <v>42339.276006944448</v>
      </c>
      <c r="P1528">
        <f t="shared" si="47"/>
        <v>2015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3">
        <f t="shared" si="46"/>
        <v>42780.600532407407</v>
      </c>
      <c r="P1529">
        <f t="shared" si="47"/>
        <v>2017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>
        <f t="shared" si="46"/>
        <v>42736.732893518521</v>
      </c>
      <c r="P1530">
        <f t="shared" si="47"/>
        <v>2017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>
        <f t="shared" si="46"/>
        <v>42052.628703703704</v>
      </c>
      <c r="P1531">
        <f t="shared" si="47"/>
        <v>2015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>
        <f t="shared" si="46"/>
        <v>42275.767303240747</v>
      </c>
      <c r="P1532">
        <f t="shared" si="47"/>
        <v>2015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3">
        <f t="shared" si="46"/>
        <v>41941.802384259259</v>
      </c>
      <c r="P1533">
        <f t="shared" si="47"/>
        <v>2014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>
        <f t="shared" si="46"/>
        <v>42391.475289351853</v>
      </c>
      <c r="P1534">
        <f t="shared" si="47"/>
        <v>2016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>
        <f t="shared" si="46"/>
        <v>42443.00204861111</v>
      </c>
      <c r="P1535">
        <f t="shared" si="47"/>
        <v>2016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>
        <f t="shared" si="46"/>
        <v>42221.67432870371</v>
      </c>
      <c r="P1536">
        <f t="shared" si="47"/>
        <v>2015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>
        <f t="shared" si="46"/>
        <v>42484.829062500001</v>
      </c>
      <c r="P1537">
        <f t="shared" si="47"/>
        <v>2016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>
        <f t="shared" si="46"/>
        <v>42213.802199074074</v>
      </c>
      <c r="P1538">
        <f t="shared" si="47"/>
        <v>2015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>
        <f t="shared" ref="O1539:O1602" si="48">(((J1539/60)/60)/24)+DATE(1970,1,1)</f>
        <v>42552.315127314811</v>
      </c>
      <c r="P1539">
        <f t="shared" ref="P1539:P1602" si="49">YEAR(O1539)</f>
        <v>2016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>
        <f t="shared" si="48"/>
        <v>41981.782060185185</v>
      </c>
      <c r="P1540">
        <f t="shared" si="49"/>
        <v>2014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>
        <f t="shared" si="48"/>
        <v>42705.919201388882</v>
      </c>
      <c r="P1541">
        <f t="shared" si="49"/>
        <v>2016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3">
        <f t="shared" si="48"/>
        <v>41939.00712962963</v>
      </c>
      <c r="P1542">
        <f t="shared" si="49"/>
        <v>2014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3">
        <f t="shared" si="48"/>
        <v>41974.712245370371</v>
      </c>
      <c r="P1543">
        <f t="shared" si="49"/>
        <v>2014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3">
        <f t="shared" si="48"/>
        <v>42170.996527777781</v>
      </c>
      <c r="P1544">
        <f t="shared" si="49"/>
        <v>2015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3">
        <f t="shared" si="48"/>
        <v>41935.509652777779</v>
      </c>
      <c r="P1545">
        <f t="shared" si="49"/>
        <v>2014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3">
        <f t="shared" si="48"/>
        <v>42053.051203703704</v>
      </c>
      <c r="P1546">
        <f t="shared" si="49"/>
        <v>2015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3">
        <f t="shared" si="48"/>
        <v>42031.884652777779</v>
      </c>
      <c r="P1547">
        <f t="shared" si="49"/>
        <v>2015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3">
        <f t="shared" si="48"/>
        <v>41839.212951388887</v>
      </c>
      <c r="P1548">
        <f t="shared" si="49"/>
        <v>2014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3">
        <f t="shared" si="48"/>
        <v>42782.426875000005</v>
      </c>
      <c r="P1549">
        <f t="shared" si="49"/>
        <v>2017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3">
        <f t="shared" si="48"/>
        <v>42286.88217592593</v>
      </c>
      <c r="P1550">
        <f t="shared" si="49"/>
        <v>2015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3">
        <f t="shared" si="48"/>
        <v>42281.136099537034</v>
      </c>
      <c r="P1551">
        <f t="shared" si="49"/>
        <v>2015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3">
        <f t="shared" si="48"/>
        <v>42472.449467592596</v>
      </c>
      <c r="P1552">
        <f t="shared" si="49"/>
        <v>2016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3">
        <f t="shared" si="48"/>
        <v>42121.824525462958</v>
      </c>
      <c r="P1553">
        <f t="shared" si="49"/>
        <v>2015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3">
        <f t="shared" si="48"/>
        <v>41892.688750000001</v>
      </c>
      <c r="P1554">
        <f t="shared" si="49"/>
        <v>2014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3">
        <f t="shared" si="48"/>
        <v>42219.282951388886</v>
      </c>
      <c r="P1555">
        <f t="shared" si="49"/>
        <v>2015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3">
        <f t="shared" si="48"/>
        <v>42188.252199074079</v>
      </c>
      <c r="P1556">
        <f t="shared" si="49"/>
        <v>2015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3">
        <f t="shared" si="48"/>
        <v>42241.613796296297</v>
      </c>
      <c r="P1557">
        <f t="shared" si="49"/>
        <v>2015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3">
        <f t="shared" si="48"/>
        <v>42525.153055555551</v>
      </c>
      <c r="P1558">
        <f t="shared" si="49"/>
        <v>2016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3">
        <f t="shared" si="48"/>
        <v>41871.65315972222</v>
      </c>
      <c r="P1559">
        <f t="shared" si="49"/>
        <v>2014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3">
        <f t="shared" si="48"/>
        <v>42185.397673611107</v>
      </c>
      <c r="P1560">
        <f t="shared" si="49"/>
        <v>2015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3">
        <f t="shared" si="48"/>
        <v>42108.05322916666</v>
      </c>
      <c r="P1561">
        <f t="shared" si="49"/>
        <v>2015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3">
        <f t="shared" si="48"/>
        <v>41936.020752314813</v>
      </c>
      <c r="P1562">
        <f t="shared" si="49"/>
        <v>2014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3">
        <f t="shared" si="48"/>
        <v>41555.041701388887</v>
      </c>
      <c r="P1563">
        <f t="shared" si="49"/>
        <v>2013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3">
        <f t="shared" si="48"/>
        <v>40079.566157407404</v>
      </c>
      <c r="P1564">
        <f t="shared" si="49"/>
        <v>2009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3">
        <f t="shared" si="48"/>
        <v>41652.742488425924</v>
      </c>
      <c r="P1565">
        <f t="shared" si="49"/>
        <v>2014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3">
        <f t="shared" si="48"/>
        <v>42121.367002314815</v>
      </c>
      <c r="P1566">
        <f t="shared" si="49"/>
        <v>2015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3">
        <f t="shared" si="48"/>
        <v>40672.729872685188</v>
      </c>
      <c r="P1567">
        <f t="shared" si="49"/>
        <v>2011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3">
        <f t="shared" si="48"/>
        <v>42549.916712962964</v>
      </c>
      <c r="P1568">
        <f t="shared" si="49"/>
        <v>2016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3">
        <f t="shared" si="48"/>
        <v>41671.936863425923</v>
      </c>
      <c r="P1569">
        <f t="shared" si="49"/>
        <v>2014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>
        <f t="shared" si="48"/>
        <v>41962.062326388885</v>
      </c>
      <c r="P1570">
        <f t="shared" si="49"/>
        <v>2014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3">
        <f t="shared" si="48"/>
        <v>41389.679560185185</v>
      </c>
      <c r="P1571">
        <f t="shared" si="49"/>
        <v>2013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3">
        <f t="shared" si="48"/>
        <v>42438.813449074078</v>
      </c>
      <c r="P1572">
        <f t="shared" si="49"/>
        <v>2016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3">
        <f t="shared" si="48"/>
        <v>42144.769479166673</v>
      </c>
      <c r="P1573">
        <f t="shared" si="49"/>
        <v>2015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3">
        <f t="shared" si="48"/>
        <v>42404.033090277779</v>
      </c>
      <c r="P1574">
        <f t="shared" si="49"/>
        <v>2016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3">
        <f t="shared" si="48"/>
        <v>42786.000023148154</v>
      </c>
      <c r="P1575">
        <f t="shared" si="49"/>
        <v>2017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3">
        <f t="shared" si="48"/>
        <v>42017.927418981482</v>
      </c>
      <c r="P1576">
        <f t="shared" si="49"/>
        <v>2015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3">
        <f t="shared" si="48"/>
        <v>41799.524259259262</v>
      </c>
      <c r="P1577">
        <f t="shared" si="49"/>
        <v>2014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3">
        <f t="shared" si="48"/>
        <v>42140.879259259258</v>
      </c>
      <c r="P1578">
        <f t="shared" si="49"/>
        <v>2015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3">
        <f t="shared" si="48"/>
        <v>41054.847777777781</v>
      </c>
      <c r="P1579">
        <f t="shared" si="49"/>
        <v>2012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3">
        <f t="shared" si="48"/>
        <v>40399.065868055557</v>
      </c>
      <c r="P1580">
        <f t="shared" si="49"/>
        <v>2010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3">
        <f t="shared" si="48"/>
        <v>41481.996423611112</v>
      </c>
      <c r="P1581">
        <f t="shared" si="49"/>
        <v>2013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3">
        <f t="shared" si="48"/>
        <v>40990.050069444449</v>
      </c>
      <c r="P1582">
        <f t="shared" si="49"/>
        <v>2012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3">
        <f t="shared" si="48"/>
        <v>42325.448958333334</v>
      </c>
      <c r="P1583">
        <f t="shared" si="49"/>
        <v>2015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3">
        <f t="shared" si="48"/>
        <v>42246.789965277778</v>
      </c>
      <c r="P1584">
        <f t="shared" si="49"/>
        <v>2015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3">
        <f t="shared" si="48"/>
        <v>41877.904988425929</v>
      </c>
      <c r="P1585">
        <f t="shared" si="49"/>
        <v>2014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3">
        <f t="shared" si="48"/>
        <v>41779.649317129632</v>
      </c>
      <c r="P1586">
        <f t="shared" si="49"/>
        <v>2014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3">
        <f t="shared" si="48"/>
        <v>42707.895462962959</v>
      </c>
      <c r="P1587">
        <f t="shared" si="49"/>
        <v>2016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3">
        <f t="shared" si="48"/>
        <v>42069.104421296302</v>
      </c>
      <c r="P1588">
        <f t="shared" si="49"/>
        <v>2015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3">
        <f t="shared" si="48"/>
        <v>41956.950983796298</v>
      </c>
      <c r="P1589">
        <f t="shared" si="49"/>
        <v>2014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3">
        <f t="shared" si="48"/>
        <v>42005.24998842593</v>
      </c>
      <c r="P1590">
        <f t="shared" si="49"/>
        <v>2015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3">
        <f t="shared" si="48"/>
        <v>42256.984791666662</v>
      </c>
      <c r="P1591">
        <f t="shared" si="49"/>
        <v>2015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3">
        <f t="shared" si="48"/>
        <v>42240.857222222221</v>
      </c>
      <c r="P1592">
        <f t="shared" si="49"/>
        <v>2015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3">
        <f t="shared" si="48"/>
        <v>42433.726168981477</v>
      </c>
      <c r="P1593">
        <f t="shared" si="49"/>
        <v>2016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3">
        <f t="shared" si="48"/>
        <v>42046.072743055556</v>
      </c>
      <c r="P1594">
        <f t="shared" si="49"/>
        <v>2015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3">
        <f t="shared" si="48"/>
        <v>42033.845543981486</v>
      </c>
      <c r="P1595">
        <f t="shared" si="49"/>
        <v>2015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3">
        <f t="shared" si="48"/>
        <v>42445.712754629625</v>
      </c>
      <c r="P1596">
        <f t="shared" si="49"/>
        <v>2016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3">
        <f t="shared" si="48"/>
        <v>41780.050092592595</v>
      </c>
      <c r="P1597">
        <f t="shared" si="49"/>
        <v>2014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3">
        <f t="shared" si="48"/>
        <v>41941.430196759262</v>
      </c>
      <c r="P1598">
        <f t="shared" si="49"/>
        <v>2014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3">
        <f t="shared" si="48"/>
        <v>42603.354131944448</v>
      </c>
      <c r="P1599">
        <f t="shared" si="49"/>
        <v>2016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3">
        <f t="shared" si="48"/>
        <v>42151.667337962965</v>
      </c>
      <c r="P1600">
        <f t="shared" si="49"/>
        <v>2015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3">
        <f t="shared" si="48"/>
        <v>42438.53907407407</v>
      </c>
      <c r="P1601">
        <f t="shared" si="49"/>
        <v>2016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3">
        <f t="shared" si="48"/>
        <v>41791.057314814818</v>
      </c>
      <c r="P1602">
        <f t="shared" si="49"/>
        <v>2014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3">
        <f t="shared" ref="O1603:O1666" si="50">(((J1603/60)/60)/24)+DATE(1970,1,1)</f>
        <v>40638.092974537038</v>
      </c>
      <c r="P1603">
        <f t="shared" ref="P1603:P1666" si="51">YEAR(O1603)</f>
        <v>2011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3">
        <f t="shared" si="50"/>
        <v>40788.297650462962</v>
      </c>
      <c r="P1604">
        <f t="shared" si="51"/>
        <v>2011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3">
        <f t="shared" si="50"/>
        <v>40876.169664351852</v>
      </c>
      <c r="P1605">
        <f t="shared" si="51"/>
        <v>2011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3">
        <f t="shared" si="50"/>
        <v>40945.845312500001</v>
      </c>
      <c r="P1606">
        <f t="shared" si="51"/>
        <v>2012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3">
        <f t="shared" si="50"/>
        <v>40747.012881944444</v>
      </c>
      <c r="P1607">
        <f t="shared" si="51"/>
        <v>2011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3">
        <f t="shared" si="50"/>
        <v>40536.111550925925</v>
      </c>
      <c r="P1608">
        <f t="shared" si="51"/>
        <v>2010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>
        <f t="shared" si="50"/>
        <v>41053.80846064815</v>
      </c>
      <c r="P1609">
        <f t="shared" si="51"/>
        <v>2012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>
        <f t="shared" si="50"/>
        <v>41607.83085648148</v>
      </c>
      <c r="P1610">
        <f t="shared" si="51"/>
        <v>2013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>
        <f t="shared" si="50"/>
        <v>40796.001261574071</v>
      </c>
      <c r="P1611">
        <f t="shared" si="51"/>
        <v>2011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>
        <f t="shared" si="50"/>
        <v>41228.924884259257</v>
      </c>
      <c r="P1612">
        <f t="shared" si="51"/>
        <v>2012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3">
        <f t="shared" si="50"/>
        <v>41409.00037037037</v>
      </c>
      <c r="P1613">
        <f t="shared" si="51"/>
        <v>2013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3">
        <f t="shared" si="50"/>
        <v>41246.874814814815</v>
      </c>
      <c r="P1614">
        <f t="shared" si="51"/>
        <v>2012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3">
        <f t="shared" si="50"/>
        <v>41082.069467592592</v>
      </c>
      <c r="P1615">
        <f t="shared" si="51"/>
        <v>2012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3">
        <f t="shared" si="50"/>
        <v>41794.981122685182</v>
      </c>
      <c r="P1616">
        <f t="shared" si="51"/>
        <v>2014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>
        <f t="shared" si="50"/>
        <v>40845.050879629627</v>
      </c>
      <c r="P1617">
        <f t="shared" si="51"/>
        <v>2011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>
        <f t="shared" si="50"/>
        <v>41194.715520833335</v>
      </c>
      <c r="P1618">
        <f t="shared" si="51"/>
        <v>2012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>
        <f t="shared" si="50"/>
        <v>41546.664212962962</v>
      </c>
      <c r="P1619">
        <f t="shared" si="51"/>
        <v>2013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>
        <f t="shared" si="50"/>
        <v>41301.654340277775</v>
      </c>
      <c r="P1620">
        <f t="shared" si="51"/>
        <v>2013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>
        <f t="shared" si="50"/>
        <v>41876.18618055556</v>
      </c>
      <c r="P1621">
        <f t="shared" si="51"/>
        <v>2014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3">
        <f t="shared" si="50"/>
        <v>41321.339583333334</v>
      </c>
      <c r="P1622">
        <f t="shared" si="51"/>
        <v>2013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3">
        <f t="shared" si="50"/>
        <v>41003.60665509259</v>
      </c>
      <c r="P1623">
        <f t="shared" si="51"/>
        <v>2012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3">
        <f t="shared" si="50"/>
        <v>41950.29483796296</v>
      </c>
      <c r="P1624">
        <f t="shared" si="51"/>
        <v>2014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3">
        <f t="shared" si="50"/>
        <v>41453.688530092593</v>
      </c>
      <c r="P1625">
        <f t="shared" si="51"/>
        <v>2013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3">
        <f t="shared" si="50"/>
        <v>41243.367303240739</v>
      </c>
      <c r="P1626">
        <f t="shared" si="51"/>
        <v>2012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>
        <f t="shared" si="50"/>
        <v>41135.699687500004</v>
      </c>
      <c r="P1627">
        <f t="shared" si="51"/>
        <v>2012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>
        <f t="shared" si="50"/>
        <v>41579.847997685189</v>
      </c>
      <c r="P1628">
        <f t="shared" si="51"/>
        <v>2013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3">
        <f t="shared" si="50"/>
        <v>41205.707048611112</v>
      </c>
      <c r="P1629">
        <f t="shared" si="51"/>
        <v>2012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>
        <f t="shared" si="50"/>
        <v>41774.737060185187</v>
      </c>
      <c r="P1630">
        <f t="shared" si="51"/>
        <v>2014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>
        <f t="shared" si="50"/>
        <v>41645.867280092592</v>
      </c>
      <c r="P1631">
        <f t="shared" si="51"/>
        <v>2014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>
        <f t="shared" si="50"/>
        <v>40939.837673611109</v>
      </c>
      <c r="P1632">
        <f t="shared" si="51"/>
        <v>2012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>
        <f t="shared" si="50"/>
        <v>41164.859502314815</v>
      </c>
      <c r="P1633">
        <f t="shared" si="51"/>
        <v>2012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3">
        <f t="shared" si="50"/>
        <v>40750.340902777774</v>
      </c>
      <c r="P1634">
        <f t="shared" si="51"/>
        <v>2011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3">
        <f t="shared" si="50"/>
        <v>40896.883750000001</v>
      </c>
      <c r="P1635">
        <f t="shared" si="51"/>
        <v>2011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3">
        <f t="shared" si="50"/>
        <v>40658.189826388887</v>
      </c>
      <c r="P1636">
        <f t="shared" si="51"/>
        <v>2011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3">
        <f t="shared" si="50"/>
        <v>42502.868761574078</v>
      </c>
      <c r="P1637">
        <f t="shared" si="51"/>
        <v>2016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3">
        <f t="shared" si="50"/>
        <v>40663.08666666667</v>
      </c>
      <c r="P1638">
        <f t="shared" si="51"/>
        <v>2011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3">
        <f t="shared" si="50"/>
        <v>40122.751620370371</v>
      </c>
      <c r="P1639">
        <f t="shared" si="51"/>
        <v>2009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>
        <f t="shared" si="50"/>
        <v>41288.68712962963</v>
      </c>
      <c r="P1640">
        <f t="shared" si="51"/>
        <v>2013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>
        <f t="shared" si="50"/>
        <v>40941.652372685188</v>
      </c>
      <c r="P1641">
        <f t="shared" si="51"/>
        <v>2012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3">
        <f t="shared" si="50"/>
        <v>40379.23096064815</v>
      </c>
      <c r="P1642">
        <f t="shared" si="51"/>
        <v>2010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3">
        <f t="shared" si="50"/>
        <v>41962.596574074079</v>
      </c>
      <c r="P1643">
        <f t="shared" si="51"/>
        <v>2014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3">
        <f t="shared" si="50"/>
        <v>40688.024618055555</v>
      </c>
      <c r="P1644">
        <f t="shared" si="51"/>
        <v>2011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3">
        <f t="shared" si="50"/>
        <v>41146.824212962965</v>
      </c>
      <c r="P1645">
        <f t="shared" si="51"/>
        <v>2012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>
        <f t="shared" si="50"/>
        <v>41175.05972222222</v>
      </c>
      <c r="P1646">
        <f t="shared" si="51"/>
        <v>2012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3">
        <f t="shared" si="50"/>
        <v>41521.617361111108</v>
      </c>
      <c r="P1647">
        <f t="shared" si="51"/>
        <v>2013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3">
        <f t="shared" si="50"/>
        <v>41833.450266203705</v>
      </c>
      <c r="P1648">
        <f t="shared" si="51"/>
        <v>2014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3">
        <f t="shared" si="50"/>
        <v>41039.409456018519</v>
      </c>
      <c r="P1649">
        <f t="shared" si="51"/>
        <v>2012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>
        <f t="shared" si="50"/>
        <v>40592.704652777778</v>
      </c>
      <c r="P1650">
        <f t="shared" si="51"/>
        <v>2011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>
        <f t="shared" si="50"/>
        <v>41737.684664351851</v>
      </c>
      <c r="P1651">
        <f t="shared" si="51"/>
        <v>2014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3">
        <f t="shared" si="50"/>
        <v>41526.435613425929</v>
      </c>
      <c r="P1652">
        <f t="shared" si="51"/>
        <v>2013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3">
        <f t="shared" si="50"/>
        <v>40625.900694444441</v>
      </c>
      <c r="P1653">
        <f t="shared" si="51"/>
        <v>2011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3">
        <f t="shared" si="50"/>
        <v>41572.492974537039</v>
      </c>
      <c r="P1654">
        <f t="shared" si="51"/>
        <v>2013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>
        <f t="shared" si="50"/>
        <v>40626.834444444445</v>
      </c>
      <c r="P1655">
        <f t="shared" si="51"/>
        <v>2011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3">
        <f t="shared" si="50"/>
        <v>40987.890740740739</v>
      </c>
      <c r="P1656">
        <f t="shared" si="51"/>
        <v>2012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3">
        <f t="shared" si="50"/>
        <v>40974.791898148149</v>
      </c>
      <c r="P1657">
        <f t="shared" si="51"/>
        <v>2012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3">
        <f t="shared" si="50"/>
        <v>41226.928842592592</v>
      </c>
      <c r="P1658">
        <f t="shared" si="51"/>
        <v>2012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>
        <f t="shared" si="50"/>
        <v>41023.782037037039</v>
      </c>
      <c r="P1659">
        <f t="shared" si="51"/>
        <v>2012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>
        <f t="shared" si="50"/>
        <v>41223.22184027778</v>
      </c>
      <c r="P1660">
        <f t="shared" si="51"/>
        <v>2012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>
        <f t="shared" si="50"/>
        <v>41596.913437499999</v>
      </c>
      <c r="P1661">
        <f t="shared" si="51"/>
        <v>2013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3">
        <f t="shared" si="50"/>
        <v>42459.693865740745</v>
      </c>
      <c r="P1662">
        <f t="shared" si="51"/>
        <v>2016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>
        <f t="shared" si="50"/>
        <v>42343.998043981483</v>
      </c>
      <c r="P1663">
        <f t="shared" si="51"/>
        <v>2015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3">
        <f t="shared" si="50"/>
        <v>40848.198333333334</v>
      </c>
      <c r="P1664">
        <f t="shared" si="51"/>
        <v>2011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3">
        <f t="shared" si="50"/>
        <v>42006.02207175926</v>
      </c>
      <c r="P1665">
        <f t="shared" si="51"/>
        <v>2015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3">
        <f t="shared" si="50"/>
        <v>40939.761782407404</v>
      </c>
      <c r="P1666">
        <f t="shared" si="51"/>
        <v>2012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3">
        <f t="shared" ref="O1667:O1730" si="52">(((J1667/60)/60)/24)+DATE(1970,1,1)</f>
        <v>40564.649456018517</v>
      </c>
      <c r="P1667">
        <f t="shared" ref="P1667:P1730" si="53">YEAR(O1667)</f>
        <v>2011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3">
        <f t="shared" si="52"/>
        <v>41331.253159722226</v>
      </c>
      <c r="P1668">
        <f t="shared" si="53"/>
        <v>2013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3">
        <f t="shared" si="52"/>
        <v>41682.0705787037</v>
      </c>
      <c r="P1669">
        <f t="shared" si="53"/>
        <v>2014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>
        <f t="shared" si="52"/>
        <v>40845.14975694444</v>
      </c>
      <c r="P1670">
        <f t="shared" si="53"/>
        <v>2011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>
        <f t="shared" si="52"/>
        <v>42461.885138888887</v>
      </c>
      <c r="P1671">
        <f t="shared" si="53"/>
        <v>2016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3">
        <f t="shared" si="52"/>
        <v>40313.930543981485</v>
      </c>
      <c r="P1672">
        <f t="shared" si="53"/>
        <v>2010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3">
        <f t="shared" si="52"/>
        <v>42553.54414351852</v>
      </c>
      <c r="P1673">
        <f t="shared" si="53"/>
        <v>2016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3">
        <f t="shared" si="52"/>
        <v>41034.656597222223</v>
      </c>
      <c r="P1674">
        <f t="shared" si="53"/>
        <v>2012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3">
        <f t="shared" si="52"/>
        <v>42039.878379629634</v>
      </c>
      <c r="P1675">
        <f t="shared" si="53"/>
        <v>2015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>
        <f t="shared" si="52"/>
        <v>42569.605393518519</v>
      </c>
      <c r="P1676">
        <f t="shared" si="53"/>
        <v>2016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3">
        <f t="shared" si="52"/>
        <v>40802.733101851853</v>
      </c>
      <c r="P1677">
        <f t="shared" si="53"/>
        <v>2011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3">
        <f t="shared" si="52"/>
        <v>40973.72623842593</v>
      </c>
      <c r="P1678">
        <f t="shared" si="53"/>
        <v>2012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3">
        <f t="shared" si="52"/>
        <v>42416.407129629632</v>
      </c>
      <c r="P1679">
        <f t="shared" si="53"/>
        <v>2016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>
        <f t="shared" si="52"/>
        <v>41662.854988425926</v>
      </c>
      <c r="P1680">
        <f t="shared" si="53"/>
        <v>2014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>
        <f t="shared" si="52"/>
        <v>40723.068807870368</v>
      </c>
      <c r="P1681">
        <f t="shared" si="53"/>
        <v>2011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3">
        <f t="shared" si="52"/>
        <v>41802.757719907408</v>
      </c>
      <c r="P1682">
        <f t="shared" si="53"/>
        <v>2014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>
        <f t="shared" si="52"/>
        <v>42774.121342592596</v>
      </c>
      <c r="P1683">
        <f t="shared" si="53"/>
        <v>2017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3">
        <f t="shared" si="52"/>
        <v>42779.21365740741</v>
      </c>
      <c r="P1684">
        <f t="shared" si="53"/>
        <v>2017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3">
        <f t="shared" si="52"/>
        <v>42808.781689814816</v>
      </c>
      <c r="P1685">
        <f t="shared" si="53"/>
        <v>2017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>
        <f t="shared" si="52"/>
        <v>42783.815289351856</v>
      </c>
      <c r="P1686">
        <f t="shared" si="53"/>
        <v>2017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3">
        <f t="shared" si="52"/>
        <v>42788.2502662037</v>
      </c>
      <c r="P1687">
        <f t="shared" si="53"/>
        <v>2017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3">
        <f t="shared" si="52"/>
        <v>42792.843969907408</v>
      </c>
      <c r="P1688">
        <f t="shared" si="53"/>
        <v>2017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3">
        <f t="shared" si="52"/>
        <v>42802.046817129631</v>
      </c>
      <c r="P1689">
        <f t="shared" si="53"/>
        <v>2017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3">
        <f t="shared" si="52"/>
        <v>42804.534652777773</v>
      </c>
      <c r="P1690">
        <f t="shared" si="53"/>
        <v>2017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>
        <f t="shared" si="52"/>
        <v>42780.942476851851</v>
      </c>
      <c r="P1691">
        <f t="shared" si="53"/>
        <v>2017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3">
        <f t="shared" si="52"/>
        <v>42801.43104166667</v>
      </c>
      <c r="P1692">
        <f t="shared" si="53"/>
        <v>2017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3">
        <f t="shared" si="52"/>
        <v>42795.701481481476</v>
      </c>
      <c r="P1693">
        <f t="shared" si="53"/>
        <v>2017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3">
        <f t="shared" si="52"/>
        <v>42788.151238425926</v>
      </c>
      <c r="P1694">
        <f t="shared" si="53"/>
        <v>2017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3">
        <f t="shared" si="52"/>
        <v>42803.920277777783</v>
      </c>
      <c r="P1695">
        <f t="shared" si="53"/>
        <v>2017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3">
        <f t="shared" si="52"/>
        <v>42791.669837962967</v>
      </c>
      <c r="P1696">
        <f t="shared" si="53"/>
        <v>2017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3">
        <f t="shared" si="52"/>
        <v>42801.031412037039</v>
      </c>
      <c r="P1697">
        <f t="shared" si="53"/>
        <v>2017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3">
        <f t="shared" si="52"/>
        <v>42796.069571759261</v>
      </c>
      <c r="P1698">
        <f t="shared" si="53"/>
        <v>2017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3">
        <f t="shared" si="52"/>
        <v>42805.032962962956</v>
      </c>
      <c r="P1699">
        <f t="shared" si="53"/>
        <v>2017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3">
        <f t="shared" si="52"/>
        <v>42796.207870370374</v>
      </c>
      <c r="P1700">
        <f t="shared" si="53"/>
        <v>2017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3">
        <f t="shared" si="52"/>
        <v>42806.863946759258</v>
      </c>
      <c r="P1701">
        <f t="shared" si="53"/>
        <v>2017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3">
        <f t="shared" si="52"/>
        <v>42796.071643518517</v>
      </c>
      <c r="P1702">
        <f t="shared" si="53"/>
        <v>2017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3">
        <f t="shared" si="52"/>
        <v>41989.664409722223</v>
      </c>
      <c r="P1703">
        <f t="shared" si="53"/>
        <v>2014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3">
        <f t="shared" si="52"/>
        <v>42063.869791666672</v>
      </c>
      <c r="P1704">
        <f t="shared" si="53"/>
        <v>2015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3">
        <f t="shared" si="52"/>
        <v>42187.281678240746</v>
      </c>
      <c r="P1705">
        <f t="shared" si="53"/>
        <v>2015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3">
        <f t="shared" si="52"/>
        <v>42021.139733796299</v>
      </c>
      <c r="P1706">
        <f t="shared" si="53"/>
        <v>2015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3">
        <f t="shared" si="52"/>
        <v>42245.016736111109</v>
      </c>
      <c r="P1707">
        <f t="shared" si="53"/>
        <v>2015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3">
        <f t="shared" si="52"/>
        <v>42179.306388888886</v>
      </c>
      <c r="P1708">
        <f t="shared" si="53"/>
        <v>2015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3">
        <f t="shared" si="52"/>
        <v>42427.721006944441</v>
      </c>
      <c r="P1709">
        <f t="shared" si="53"/>
        <v>2016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>
        <f t="shared" si="52"/>
        <v>42451.866967592592</v>
      </c>
      <c r="P1710">
        <f t="shared" si="53"/>
        <v>2016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>
        <f t="shared" si="52"/>
        <v>41841.56381944444</v>
      </c>
      <c r="P1711">
        <f t="shared" si="53"/>
        <v>2014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3">
        <f t="shared" si="52"/>
        <v>42341.59129629629</v>
      </c>
      <c r="P1712">
        <f t="shared" si="53"/>
        <v>2015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3">
        <f t="shared" si="52"/>
        <v>41852.646226851852</v>
      </c>
      <c r="P1713">
        <f t="shared" si="53"/>
        <v>2014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3">
        <f t="shared" si="52"/>
        <v>42125.913807870369</v>
      </c>
      <c r="P1714">
        <f t="shared" si="53"/>
        <v>2015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3">
        <f t="shared" si="52"/>
        <v>41887.801064814819</v>
      </c>
      <c r="P1715">
        <f t="shared" si="53"/>
        <v>2014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3">
        <f t="shared" si="52"/>
        <v>42095.918530092589</v>
      </c>
      <c r="P1716">
        <f t="shared" si="53"/>
        <v>2015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3">
        <f t="shared" si="52"/>
        <v>42064.217418981483</v>
      </c>
      <c r="P1717">
        <f t="shared" si="53"/>
        <v>2015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3">
        <f t="shared" si="52"/>
        <v>42673.577534722222</v>
      </c>
      <c r="P1718">
        <f t="shared" si="53"/>
        <v>2016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3">
        <f t="shared" si="52"/>
        <v>42460.98192129629</v>
      </c>
      <c r="P1719">
        <f t="shared" si="53"/>
        <v>2016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3">
        <f t="shared" si="52"/>
        <v>42460.610520833332</v>
      </c>
      <c r="P1720">
        <f t="shared" si="53"/>
        <v>2016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3">
        <f t="shared" si="52"/>
        <v>41869.534618055557</v>
      </c>
      <c r="P1721">
        <f t="shared" si="53"/>
        <v>2014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3">
        <f t="shared" si="52"/>
        <v>41922.783229166671</v>
      </c>
      <c r="P1722">
        <f t="shared" si="53"/>
        <v>2014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3">
        <f t="shared" si="52"/>
        <v>42319.461377314816</v>
      </c>
      <c r="P1723">
        <f t="shared" si="53"/>
        <v>2015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3">
        <f t="shared" si="52"/>
        <v>42425.960983796293</v>
      </c>
      <c r="P1724">
        <f t="shared" si="53"/>
        <v>2016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3">
        <f t="shared" si="52"/>
        <v>42129.82540509259</v>
      </c>
      <c r="P1725">
        <f t="shared" si="53"/>
        <v>2015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3">
        <f t="shared" si="52"/>
        <v>41912.932430555556</v>
      </c>
      <c r="P1726">
        <f t="shared" si="53"/>
        <v>2014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3">
        <f t="shared" si="52"/>
        <v>41845.968159722222</v>
      </c>
      <c r="P1727">
        <f t="shared" si="53"/>
        <v>2014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3">
        <f t="shared" si="52"/>
        <v>41788.919722222221</v>
      </c>
      <c r="P1728">
        <f t="shared" si="53"/>
        <v>2014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3">
        <f t="shared" si="52"/>
        <v>42044.927974537044</v>
      </c>
      <c r="P1729">
        <f t="shared" si="53"/>
        <v>2015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3">
        <f t="shared" si="52"/>
        <v>42268.625856481478</v>
      </c>
      <c r="P1730">
        <f t="shared" si="53"/>
        <v>2015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3">
        <f t="shared" ref="O1731:O1794" si="54">(((J1731/60)/60)/24)+DATE(1970,1,1)</f>
        <v>42471.052152777775</v>
      </c>
      <c r="P1731">
        <f t="shared" ref="P1731:P1794" si="55">YEAR(O1731)</f>
        <v>2016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3">
        <f t="shared" si="54"/>
        <v>42272.087766203709</v>
      </c>
      <c r="P1732">
        <f t="shared" si="55"/>
        <v>2015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3">
        <f t="shared" si="54"/>
        <v>42152.906851851847</v>
      </c>
      <c r="P1733">
        <f t="shared" si="55"/>
        <v>2015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3">
        <f t="shared" si="54"/>
        <v>42325.683807870373</v>
      </c>
      <c r="P1734">
        <f t="shared" si="55"/>
        <v>2015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3">
        <f t="shared" si="54"/>
        <v>42614.675625000003</v>
      </c>
      <c r="P1735">
        <f t="shared" si="55"/>
        <v>2016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3">
        <f t="shared" si="54"/>
        <v>42102.036527777775</v>
      </c>
      <c r="P1736">
        <f t="shared" si="55"/>
        <v>2015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3">
        <f t="shared" si="54"/>
        <v>42559.814178240747</v>
      </c>
      <c r="P1737">
        <f t="shared" si="55"/>
        <v>2016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3">
        <f t="shared" si="54"/>
        <v>42286.861493055556</v>
      </c>
      <c r="P1738">
        <f t="shared" si="55"/>
        <v>2015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3">
        <f t="shared" si="54"/>
        <v>42175.948981481488</v>
      </c>
      <c r="P1739">
        <f t="shared" si="55"/>
        <v>2015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3">
        <f t="shared" si="54"/>
        <v>41884.874328703707</v>
      </c>
      <c r="P1740">
        <f t="shared" si="55"/>
        <v>2014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3">
        <f t="shared" si="54"/>
        <v>42435.874212962968</v>
      </c>
      <c r="P1741">
        <f t="shared" si="55"/>
        <v>2016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3">
        <f t="shared" si="54"/>
        <v>42171.817384259266</v>
      </c>
      <c r="P1742">
        <f t="shared" si="55"/>
        <v>2015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3">
        <f t="shared" si="54"/>
        <v>42120.628136574072</v>
      </c>
      <c r="P1743">
        <f t="shared" si="55"/>
        <v>2015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3">
        <f t="shared" si="54"/>
        <v>42710.876967592587</v>
      </c>
      <c r="P1744">
        <f t="shared" si="55"/>
        <v>2016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3">
        <f t="shared" si="54"/>
        <v>42586.925636574073</v>
      </c>
      <c r="P1745">
        <f t="shared" si="55"/>
        <v>2016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3">
        <f t="shared" si="54"/>
        <v>42026.605057870373</v>
      </c>
      <c r="P1746">
        <f t="shared" si="55"/>
        <v>2015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3">
        <f t="shared" si="54"/>
        <v>42690.259699074071</v>
      </c>
      <c r="P1747">
        <f t="shared" si="55"/>
        <v>2016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>
        <f t="shared" si="54"/>
        <v>42668.176701388889</v>
      </c>
      <c r="P1748">
        <f t="shared" si="55"/>
        <v>2016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>
        <f t="shared" si="54"/>
        <v>42292.435532407413</v>
      </c>
      <c r="P1749">
        <f t="shared" si="55"/>
        <v>2015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>
        <f t="shared" si="54"/>
        <v>42219.950729166667</v>
      </c>
      <c r="P1750">
        <f t="shared" si="55"/>
        <v>2015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>
        <f t="shared" si="54"/>
        <v>42758.975937499999</v>
      </c>
      <c r="P1751">
        <f t="shared" si="55"/>
        <v>2017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>
        <f t="shared" si="54"/>
        <v>42454.836851851855</v>
      </c>
      <c r="P1752">
        <f t="shared" si="55"/>
        <v>2016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3">
        <f t="shared" si="54"/>
        <v>42052.7815162037</v>
      </c>
      <c r="P1753">
        <f t="shared" si="55"/>
        <v>2015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3">
        <f t="shared" si="54"/>
        <v>42627.253263888888</v>
      </c>
      <c r="P1754">
        <f t="shared" si="55"/>
        <v>2016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3">
        <f t="shared" si="54"/>
        <v>42420.74962962963</v>
      </c>
      <c r="P1755">
        <f t="shared" si="55"/>
        <v>2016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3">
        <f t="shared" si="54"/>
        <v>42067.876770833333</v>
      </c>
      <c r="P1756">
        <f t="shared" si="55"/>
        <v>2015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3">
        <f t="shared" si="54"/>
        <v>42252.788900462961</v>
      </c>
      <c r="P1757">
        <f t="shared" si="55"/>
        <v>2015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>
        <f t="shared" si="54"/>
        <v>42571.167465277773</v>
      </c>
      <c r="P1758">
        <f t="shared" si="55"/>
        <v>2016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3">
        <f t="shared" si="54"/>
        <v>42733.827349537038</v>
      </c>
      <c r="P1759">
        <f t="shared" si="55"/>
        <v>2016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>
        <f t="shared" si="54"/>
        <v>42505.955925925926</v>
      </c>
      <c r="P1760">
        <f t="shared" si="55"/>
        <v>2016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>
        <f t="shared" si="54"/>
        <v>42068.829039351855</v>
      </c>
      <c r="P1761">
        <f t="shared" si="55"/>
        <v>2015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>
        <f t="shared" si="54"/>
        <v>42405.67260416667</v>
      </c>
      <c r="P1762">
        <f t="shared" si="55"/>
        <v>2016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3">
        <f t="shared" si="54"/>
        <v>42209.567824074074</v>
      </c>
      <c r="P1763">
        <f t="shared" si="55"/>
        <v>2015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3">
        <f t="shared" si="54"/>
        <v>42410.982002314813</v>
      </c>
      <c r="P1764">
        <f t="shared" si="55"/>
        <v>2016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>
        <f t="shared" si="54"/>
        <v>42636.868518518517</v>
      </c>
      <c r="P1765">
        <f t="shared" si="55"/>
        <v>2016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3">
        <f t="shared" si="54"/>
        <v>41825.485868055555</v>
      </c>
      <c r="P1766">
        <f t="shared" si="55"/>
        <v>2014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>
        <f t="shared" si="54"/>
        <v>41834.980462962965</v>
      </c>
      <c r="P1767">
        <f t="shared" si="55"/>
        <v>2014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3">
        <f t="shared" si="54"/>
        <v>41855.859814814816</v>
      </c>
      <c r="P1768">
        <f t="shared" si="55"/>
        <v>2014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3">
        <f t="shared" si="54"/>
        <v>41824.658379629633</v>
      </c>
      <c r="P1769">
        <f t="shared" si="55"/>
        <v>2014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>
        <f t="shared" si="54"/>
        <v>41849.560694444444</v>
      </c>
      <c r="P1770">
        <f t="shared" si="55"/>
        <v>2014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>
        <f t="shared" si="54"/>
        <v>41987.818969907406</v>
      </c>
      <c r="P1771">
        <f t="shared" si="55"/>
        <v>2014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3">
        <f t="shared" si="54"/>
        <v>41891.780023148152</v>
      </c>
      <c r="P1772">
        <f t="shared" si="55"/>
        <v>2014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3">
        <f t="shared" si="54"/>
        <v>41905.979629629634</v>
      </c>
      <c r="P1773">
        <f t="shared" si="55"/>
        <v>2014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3">
        <f t="shared" si="54"/>
        <v>41766.718009259261</v>
      </c>
      <c r="P1774">
        <f t="shared" si="55"/>
        <v>2014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3">
        <f t="shared" si="54"/>
        <v>41978.760393518518</v>
      </c>
      <c r="P1775">
        <f t="shared" si="55"/>
        <v>2014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3">
        <f t="shared" si="54"/>
        <v>41930.218657407408</v>
      </c>
      <c r="P1776">
        <f t="shared" si="55"/>
        <v>2014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>
        <f t="shared" si="54"/>
        <v>41891.976388888892</v>
      </c>
      <c r="P1777">
        <f t="shared" si="55"/>
        <v>2014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3">
        <f t="shared" si="54"/>
        <v>41905.95684027778</v>
      </c>
      <c r="P1778">
        <f t="shared" si="55"/>
        <v>2014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3">
        <f t="shared" si="54"/>
        <v>42025.357094907406</v>
      </c>
      <c r="P1779">
        <f t="shared" si="55"/>
        <v>2015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>
        <f t="shared" si="54"/>
        <v>42045.86336805555</v>
      </c>
      <c r="P1780">
        <f t="shared" si="55"/>
        <v>2015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>
        <f t="shared" si="54"/>
        <v>42585.691898148143</v>
      </c>
      <c r="P1781">
        <f t="shared" si="55"/>
        <v>2016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>
        <f t="shared" si="54"/>
        <v>42493.600810185191</v>
      </c>
      <c r="P1782">
        <f t="shared" si="55"/>
        <v>2016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3">
        <f t="shared" si="54"/>
        <v>42597.617418981477</v>
      </c>
      <c r="P1783">
        <f t="shared" si="55"/>
        <v>2016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3">
        <f t="shared" si="54"/>
        <v>42388.575104166666</v>
      </c>
      <c r="P1784">
        <f t="shared" si="55"/>
        <v>2016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>
        <f t="shared" si="54"/>
        <v>42115.949976851851</v>
      </c>
      <c r="P1785">
        <f t="shared" si="55"/>
        <v>2015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3">
        <f t="shared" si="54"/>
        <v>42003.655555555553</v>
      </c>
      <c r="P1786">
        <f t="shared" si="55"/>
        <v>2014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>
        <f t="shared" si="54"/>
        <v>41897.134895833333</v>
      </c>
      <c r="P1787">
        <f t="shared" si="55"/>
        <v>2014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3">
        <f t="shared" si="54"/>
        <v>41958.550659722227</v>
      </c>
      <c r="P1788">
        <f t="shared" si="55"/>
        <v>2014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3">
        <f t="shared" si="54"/>
        <v>42068.65552083333</v>
      </c>
      <c r="P1789">
        <f t="shared" si="55"/>
        <v>2015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3">
        <f t="shared" si="54"/>
        <v>41913.94840277778</v>
      </c>
      <c r="P1790">
        <f t="shared" si="55"/>
        <v>2014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3">
        <f t="shared" si="54"/>
        <v>41956.250034722223</v>
      </c>
      <c r="P1791">
        <f t="shared" si="55"/>
        <v>2014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3">
        <f t="shared" si="54"/>
        <v>42010.674513888895</v>
      </c>
      <c r="P1792">
        <f t="shared" si="55"/>
        <v>2015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3">
        <f t="shared" si="54"/>
        <v>41973.740335648152</v>
      </c>
      <c r="P1793">
        <f t="shared" si="55"/>
        <v>2014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>
        <f t="shared" si="54"/>
        <v>42189.031041666662</v>
      </c>
      <c r="P1794">
        <f t="shared" si="55"/>
        <v>2015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3">
        <f t="shared" ref="O1795:O1858" si="56">(((J1795/60)/60)/24)+DATE(1970,1,1)</f>
        <v>41940.89166666667</v>
      </c>
      <c r="P1795">
        <f t="shared" ref="P1795:P1858" si="57">YEAR(O1795)</f>
        <v>2014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3">
        <f t="shared" si="56"/>
        <v>42011.551180555558</v>
      </c>
      <c r="P1796">
        <f t="shared" si="57"/>
        <v>2015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3">
        <f t="shared" si="56"/>
        <v>42628.288668981477</v>
      </c>
      <c r="P1797">
        <f t="shared" si="57"/>
        <v>2016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3">
        <f t="shared" si="56"/>
        <v>42515.439421296294</v>
      </c>
      <c r="P1798">
        <f t="shared" si="57"/>
        <v>2016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>
        <f t="shared" si="56"/>
        <v>42689.56931712963</v>
      </c>
      <c r="P1799">
        <f t="shared" si="57"/>
        <v>2016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>
        <f t="shared" si="56"/>
        <v>42344.32677083333</v>
      </c>
      <c r="P1800">
        <f t="shared" si="57"/>
        <v>2015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3">
        <f t="shared" si="56"/>
        <v>41934.842685185184</v>
      </c>
      <c r="P1801">
        <f t="shared" si="57"/>
        <v>2014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>
        <f t="shared" si="56"/>
        <v>42623.606134259258</v>
      </c>
      <c r="P1802">
        <f t="shared" si="57"/>
        <v>2016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3">
        <f t="shared" si="56"/>
        <v>42321.660509259258</v>
      </c>
      <c r="P1803">
        <f t="shared" si="57"/>
        <v>2015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3">
        <f t="shared" si="56"/>
        <v>42159.47256944445</v>
      </c>
      <c r="P1804">
        <f t="shared" si="57"/>
        <v>2015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3">
        <f t="shared" si="56"/>
        <v>42018.071550925932</v>
      </c>
      <c r="P1805">
        <f t="shared" si="57"/>
        <v>2015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3">
        <f t="shared" si="56"/>
        <v>42282.678287037037</v>
      </c>
      <c r="P1806">
        <f t="shared" si="57"/>
        <v>2015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>
        <f t="shared" si="56"/>
        <v>42247.803912037038</v>
      </c>
      <c r="P1807">
        <f t="shared" si="57"/>
        <v>2015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3">
        <f t="shared" si="56"/>
        <v>41877.638298611113</v>
      </c>
      <c r="P1808">
        <f t="shared" si="57"/>
        <v>2014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3">
        <f t="shared" si="56"/>
        <v>41880.068437499998</v>
      </c>
      <c r="P1809">
        <f t="shared" si="57"/>
        <v>2014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>
        <f t="shared" si="56"/>
        <v>42742.680902777778</v>
      </c>
      <c r="P1810">
        <f t="shared" si="57"/>
        <v>2017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>
        <f t="shared" si="56"/>
        <v>42029.907858796301</v>
      </c>
      <c r="P1811">
        <f t="shared" si="57"/>
        <v>2015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3">
        <f t="shared" si="56"/>
        <v>41860.91002314815</v>
      </c>
      <c r="P1812">
        <f t="shared" si="57"/>
        <v>2014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3">
        <f t="shared" si="56"/>
        <v>41876.433680555558</v>
      </c>
      <c r="P1813">
        <f t="shared" si="57"/>
        <v>2014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3">
        <f t="shared" si="56"/>
        <v>42524.318703703699</v>
      </c>
      <c r="P1814">
        <f t="shared" si="57"/>
        <v>2016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3">
        <f t="shared" si="56"/>
        <v>41829.889027777775</v>
      </c>
      <c r="P1815">
        <f t="shared" si="57"/>
        <v>2014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>
        <f t="shared" si="56"/>
        <v>42033.314074074078</v>
      </c>
      <c r="P1816">
        <f t="shared" si="57"/>
        <v>2015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3">
        <f t="shared" si="56"/>
        <v>42172.906678240746</v>
      </c>
      <c r="P1817">
        <f t="shared" si="57"/>
        <v>2015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3">
        <f t="shared" si="56"/>
        <v>42548.876192129625</v>
      </c>
      <c r="P1818">
        <f t="shared" si="57"/>
        <v>2016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>
        <f t="shared" si="56"/>
        <v>42705.662118055552</v>
      </c>
      <c r="P1819">
        <f t="shared" si="57"/>
        <v>2016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3">
        <f t="shared" si="56"/>
        <v>42067.234375</v>
      </c>
      <c r="P1820">
        <f t="shared" si="57"/>
        <v>2015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3">
        <f t="shared" si="56"/>
        <v>41820.752268518518</v>
      </c>
      <c r="P1821">
        <f t="shared" si="57"/>
        <v>2014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3">
        <f t="shared" si="56"/>
        <v>42065.084375000006</v>
      </c>
      <c r="P1822">
        <f t="shared" si="57"/>
        <v>2015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3">
        <f t="shared" si="56"/>
        <v>40926.319062499999</v>
      </c>
      <c r="P1823">
        <f t="shared" si="57"/>
        <v>2012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3">
        <f t="shared" si="56"/>
        <v>41634.797013888885</v>
      </c>
      <c r="P1824">
        <f t="shared" si="57"/>
        <v>2013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3">
        <f t="shared" si="56"/>
        <v>41176.684907407405</v>
      </c>
      <c r="P1825">
        <f t="shared" si="57"/>
        <v>2012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3">
        <f t="shared" si="56"/>
        <v>41626.916284722225</v>
      </c>
      <c r="P1826">
        <f t="shared" si="57"/>
        <v>2013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3">
        <f t="shared" si="56"/>
        <v>41443.83452546296</v>
      </c>
      <c r="P1827">
        <f t="shared" si="57"/>
        <v>2013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3">
        <f t="shared" si="56"/>
        <v>41657.923807870371</v>
      </c>
      <c r="P1828">
        <f t="shared" si="57"/>
        <v>2014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3">
        <f t="shared" si="56"/>
        <v>40555.325937499998</v>
      </c>
      <c r="P1829">
        <f t="shared" si="57"/>
        <v>2011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>
        <f t="shared" si="56"/>
        <v>41736.899652777778</v>
      </c>
      <c r="P1830">
        <f t="shared" si="57"/>
        <v>2014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>
        <f t="shared" si="56"/>
        <v>40516.087627314817</v>
      </c>
      <c r="P1831">
        <f t="shared" si="57"/>
        <v>2010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>
        <f t="shared" si="56"/>
        <v>41664.684108796297</v>
      </c>
      <c r="P1832">
        <f t="shared" si="57"/>
        <v>2014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3">
        <f t="shared" si="56"/>
        <v>41026.996099537035</v>
      </c>
      <c r="P1833">
        <f t="shared" si="57"/>
        <v>2012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3">
        <f t="shared" si="56"/>
        <v>40576.539664351854</v>
      </c>
      <c r="P1834">
        <f t="shared" si="57"/>
        <v>2011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3">
        <f t="shared" si="56"/>
        <v>41303.044016203705</v>
      </c>
      <c r="P1835">
        <f t="shared" si="57"/>
        <v>2013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3">
        <f t="shared" si="56"/>
        <v>41988.964062500003</v>
      </c>
      <c r="P1836">
        <f t="shared" si="57"/>
        <v>2014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3">
        <f t="shared" si="56"/>
        <v>42430.702210648145</v>
      </c>
      <c r="P1837">
        <f t="shared" si="57"/>
        <v>2016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3">
        <f t="shared" si="56"/>
        <v>41305.809363425928</v>
      </c>
      <c r="P1838">
        <f t="shared" si="57"/>
        <v>2013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3">
        <f t="shared" si="56"/>
        <v>40926.047858796301</v>
      </c>
      <c r="P1839">
        <f t="shared" si="57"/>
        <v>2012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>
        <f t="shared" si="56"/>
        <v>40788.786539351851</v>
      </c>
      <c r="P1840">
        <f t="shared" si="57"/>
        <v>2011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>
        <f t="shared" si="56"/>
        <v>42614.722013888888</v>
      </c>
      <c r="P1841">
        <f t="shared" si="57"/>
        <v>2016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3">
        <f t="shared" si="56"/>
        <v>41382.096180555556</v>
      </c>
      <c r="P1842">
        <f t="shared" si="57"/>
        <v>2013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3">
        <f t="shared" si="56"/>
        <v>41745.84542824074</v>
      </c>
      <c r="P1843">
        <f t="shared" si="57"/>
        <v>2014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3">
        <f t="shared" si="56"/>
        <v>42031.631724537037</v>
      </c>
      <c r="P1844">
        <f t="shared" si="57"/>
        <v>2015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>
        <f t="shared" si="56"/>
        <v>40564.994837962964</v>
      </c>
      <c r="P1845">
        <f t="shared" si="57"/>
        <v>2011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3">
        <f t="shared" si="56"/>
        <v>40666.973541666666</v>
      </c>
      <c r="P1846">
        <f t="shared" si="57"/>
        <v>2011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3">
        <f t="shared" si="56"/>
        <v>42523.333310185189</v>
      </c>
      <c r="P1847">
        <f t="shared" si="57"/>
        <v>2016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>
        <f t="shared" si="56"/>
        <v>41228.650196759263</v>
      </c>
      <c r="P1848">
        <f t="shared" si="57"/>
        <v>2012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3">
        <f t="shared" si="56"/>
        <v>42094.236481481479</v>
      </c>
      <c r="P1849">
        <f t="shared" si="57"/>
        <v>2015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>
        <f t="shared" si="56"/>
        <v>40691.788055555553</v>
      </c>
      <c r="P1850">
        <f t="shared" si="57"/>
        <v>2011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3">
        <f t="shared" si="56"/>
        <v>41169.845590277779</v>
      </c>
      <c r="P1851">
        <f t="shared" si="57"/>
        <v>2012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>
        <f t="shared" si="56"/>
        <v>41800.959490740745</v>
      </c>
      <c r="P1852">
        <f t="shared" si="57"/>
        <v>2014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3">
        <f t="shared" si="56"/>
        <v>41827.906689814816</v>
      </c>
      <c r="P1853">
        <f t="shared" si="57"/>
        <v>2014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>
        <f t="shared" si="56"/>
        <v>42081.77143518519</v>
      </c>
      <c r="P1854">
        <f t="shared" si="57"/>
        <v>2015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3">
        <f t="shared" si="56"/>
        <v>41177.060381944444</v>
      </c>
      <c r="P1855">
        <f t="shared" si="57"/>
        <v>2012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>
        <f t="shared" si="56"/>
        <v>41388.021261574075</v>
      </c>
      <c r="P1856">
        <f t="shared" si="57"/>
        <v>2013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>
        <f t="shared" si="56"/>
        <v>41600.538657407407</v>
      </c>
      <c r="P1857">
        <f t="shared" si="57"/>
        <v>2013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3">
        <f t="shared" si="56"/>
        <v>41817.854999999996</v>
      </c>
      <c r="P1858">
        <f t="shared" si="57"/>
        <v>2014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3">
        <f t="shared" ref="O1859:O1922" si="58">(((J1859/60)/60)/24)+DATE(1970,1,1)</f>
        <v>41864.76866898148</v>
      </c>
      <c r="P1859">
        <f t="shared" ref="P1859:P1922" si="59">YEAR(O1859)</f>
        <v>2014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>
        <f t="shared" si="58"/>
        <v>40833.200474537036</v>
      </c>
      <c r="P1860">
        <f t="shared" si="59"/>
        <v>2011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>
        <f t="shared" si="58"/>
        <v>40778.770011574074</v>
      </c>
      <c r="P1861">
        <f t="shared" si="59"/>
        <v>2011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3">
        <f t="shared" si="58"/>
        <v>41655.709305555552</v>
      </c>
      <c r="P1862">
        <f t="shared" si="59"/>
        <v>2014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3">
        <f t="shared" si="58"/>
        <v>42000.300243055557</v>
      </c>
      <c r="P1863">
        <f t="shared" si="59"/>
        <v>2014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3">
        <f t="shared" si="58"/>
        <v>42755.492754629624</v>
      </c>
      <c r="P1864">
        <f t="shared" si="59"/>
        <v>2017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>
        <f t="shared" si="58"/>
        <v>41772.797280092593</v>
      </c>
      <c r="P1865">
        <f t="shared" si="59"/>
        <v>2014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3">
        <f t="shared" si="58"/>
        <v>41733.716435185182</v>
      </c>
      <c r="P1866">
        <f t="shared" si="59"/>
        <v>2014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3">
        <f t="shared" si="58"/>
        <v>42645.367442129631</v>
      </c>
      <c r="P1867">
        <f t="shared" si="59"/>
        <v>2016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3">
        <f t="shared" si="58"/>
        <v>42742.246493055558</v>
      </c>
      <c r="P1868">
        <f t="shared" si="59"/>
        <v>2017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3">
        <f t="shared" si="58"/>
        <v>42649.924907407403</v>
      </c>
      <c r="P1869">
        <f t="shared" si="59"/>
        <v>2016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>
        <f t="shared" si="58"/>
        <v>42328.779224537036</v>
      </c>
      <c r="P1870">
        <f t="shared" si="59"/>
        <v>2015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3">
        <f t="shared" si="58"/>
        <v>42709.002881944441</v>
      </c>
      <c r="P1871">
        <f t="shared" si="59"/>
        <v>2016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3">
        <f t="shared" si="58"/>
        <v>42371.355729166666</v>
      </c>
      <c r="P1872">
        <f t="shared" si="59"/>
        <v>2016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3">
        <f t="shared" si="58"/>
        <v>41923.783576388887</v>
      </c>
      <c r="P1873">
        <f t="shared" si="59"/>
        <v>2014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3">
        <f t="shared" si="58"/>
        <v>42155.129652777774</v>
      </c>
      <c r="P1874">
        <f t="shared" si="59"/>
        <v>2015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3">
        <f t="shared" si="58"/>
        <v>42164.615856481483</v>
      </c>
      <c r="P1875">
        <f t="shared" si="59"/>
        <v>2015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3">
        <f t="shared" si="58"/>
        <v>42529.969131944439</v>
      </c>
      <c r="P1876">
        <f t="shared" si="59"/>
        <v>2016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3">
        <f t="shared" si="58"/>
        <v>42528.899398148147</v>
      </c>
      <c r="P1877">
        <f t="shared" si="59"/>
        <v>2016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3">
        <f t="shared" si="58"/>
        <v>41776.284780092588</v>
      </c>
      <c r="P1878">
        <f t="shared" si="59"/>
        <v>2014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3">
        <f t="shared" si="58"/>
        <v>42035.029224537036</v>
      </c>
      <c r="P1879">
        <f t="shared" si="59"/>
        <v>2015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3">
        <f t="shared" si="58"/>
        <v>41773.008738425924</v>
      </c>
      <c r="P1880">
        <f t="shared" si="59"/>
        <v>2014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3">
        <f t="shared" si="58"/>
        <v>42413.649641203709</v>
      </c>
      <c r="P1881">
        <f t="shared" si="59"/>
        <v>2016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3">
        <f t="shared" si="58"/>
        <v>42430.566898148143</v>
      </c>
      <c r="P1882">
        <f t="shared" si="59"/>
        <v>2016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3">
        <f t="shared" si="58"/>
        <v>42043.152650462958</v>
      </c>
      <c r="P1883">
        <f t="shared" si="59"/>
        <v>2015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3">
        <f t="shared" si="58"/>
        <v>41067.949212962965</v>
      </c>
      <c r="P1884">
        <f t="shared" si="59"/>
        <v>2012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3">
        <f t="shared" si="58"/>
        <v>40977.948009259257</v>
      </c>
      <c r="P1885">
        <f t="shared" si="59"/>
        <v>2012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3">
        <f t="shared" si="58"/>
        <v>41205.198321759257</v>
      </c>
      <c r="P1886">
        <f t="shared" si="59"/>
        <v>2012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>
        <f t="shared" si="58"/>
        <v>41099.093865740739</v>
      </c>
      <c r="P1887">
        <f t="shared" si="59"/>
        <v>2012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3">
        <f t="shared" si="58"/>
        <v>41925.906689814816</v>
      </c>
      <c r="P1888">
        <f t="shared" si="59"/>
        <v>2014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3">
        <f t="shared" si="58"/>
        <v>42323.800138888888</v>
      </c>
      <c r="P1889">
        <f t="shared" si="59"/>
        <v>2015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>
        <f t="shared" si="58"/>
        <v>40299.239953703705</v>
      </c>
      <c r="P1890">
        <f t="shared" si="59"/>
        <v>2010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>
        <f t="shared" si="58"/>
        <v>41299.793356481481</v>
      </c>
      <c r="P1891">
        <f t="shared" si="59"/>
        <v>2013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>
        <f t="shared" si="58"/>
        <v>41228.786203703705</v>
      </c>
      <c r="P1892">
        <f t="shared" si="59"/>
        <v>2012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>
        <f t="shared" si="58"/>
        <v>40335.798078703701</v>
      </c>
      <c r="P1893">
        <f t="shared" si="59"/>
        <v>2010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3">
        <f t="shared" si="58"/>
        <v>40671.637511574074</v>
      </c>
      <c r="P1894">
        <f t="shared" si="59"/>
        <v>2011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3">
        <f t="shared" si="58"/>
        <v>40632.94195601852</v>
      </c>
      <c r="P1895">
        <f t="shared" si="59"/>
        <v>2011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3">
        <f t="shared" si="58"/>
        <v>40920.904895833337</v>
      </c>
      <c r="P1896">
        <f t="shared" si="59"/>
        <v>2012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3">
        <f t="shared" si="58"/>
        <v>42267.746782407412</v>
      </c>
      <c r="P1897">
        <f t="shared" si="59"/>
        <v>2015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3">
        <f t="shared" si="58"/>
        <v>40981.710243055553</v>
      </c>
      <c r="P1898">
        <f t="shared" si="59"/>
        <v>2012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>
        <f t="shared" si="58"/>
        <v>41680.583402777782</v>
      </c>
      <c r="P1899">
        <f t="shared" si="59"/>
        <v>2014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>
        <f t="shared" si="58"/>
        <v>42366.192974537036</v>
      </c>
      <c r="P1900">
        <f t="shared" si="59"/>
        <v>2015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>
        <f t="shared" si="58"/>
        <v>42058.941736111112</v>
      </c>
      <c r="P1901">
        <f t="shared" si="59"/>
        <v>2015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3">
        <f t="shared" si="58"/>
        <v>41160.871886574074</v>
      </c>
      <c r="P1902">
        <f t="shared" si="59"/>
        <v>2012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3">
        <f t="shared" si="58"/>
        <v>42116.54315972222</v>
      </c>
      <c r="P1903">
        <f t="shared" si="59"/>
        <v>2015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3">
        <f t="shared" si="58"/>
        <v>42037.789895833332</v>
      </c>
      <c r="P1904">
        <f t="shared" si="59"/>
        <v>2015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3">
        <f t="shared" si="58"/>
        <v>42702.770729166667</v>
      </c>
      <c r="P1905">
        <f t="shared" si="59"/>
        <v>2016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3">
        <f t="shared" si="58"/>
        <v>42326.685428240744</v>
      </c>
      <c r="P1906">
        <f t="shared" si="59"/>
        <v>2015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3">
        <f t="shared" si="58"/>
        <v>41859.925856481481</v>
      </c>
      <c r="P1907">
        <f t="shared" si="59"/>
        <v>2014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3">
        <f t="shared" si="58"/>
        <v>42514.671099537038</v>
      </c>
      <c r="P1908">
        <f t="shared" si="59"/>
        <v>2016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3">
        <f t="shared" si="58"/>
        <v>41767.587094907409</v>
      </c>
      <c r="P1909">
        <f t="shared" si="59"/>
        <v>2014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>
        <f t="shared" si="58"/>
        <v>42703.917824074073</v>
      </c>
      <c r="P1910">
        <f t="shared" si="59"/>
        <v>2016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>
        <f t="shared" si="58"/>
        <v>41905.429155092592</v>
      </c>
      <c r="P1911">
        <f t="shared" si="59"/>
        <v>2014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>
        <f t="shared" si="58"/>
        <v>42264.963159722218</v>
      </c>
      <c r="P1912">
        <f t="shared" si="59"/>
        <v>2015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3">
        <f t="shared" si="58"/>
        <v>41830.033958333333</v>
      </c>
      <c r="P1913">
        <f t="shared" si="59"/>
        <v>2014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3">
        <f t="shared" si="58"/>
        <v>42129.226388888885</v>
      </c>
      <c r="P1914">
        <f t="shared" si="59"/>
        <v>2015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3">
        <f t="shared" si="58"/>
        <v>41890.511319444442</v>
      </c>
      <c r="P1915">
        <f t="shared" si="59"/>
        <v>2014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3">
        <f t="shared" si="58"/>
        <v>41929.174456018518</v>
      </c>
      <c r="P1916">
        <f t="shared" si="59"/>
        <v>2014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3">
        <f t="shared" si="58"/>
        <v>41864.04886574074</v>
      </c>
      <c r="P1917">
        <f t="shared" si="59"/>
        <v>2014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3">
        <f t="shared" si="58"/>
        <v>42656.717303240745</v>
      </c>
      <c r="P1918">
        <f t="shared" si="59"/>
        <v>2016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3">
        <f t="shared" si="58"/>
        <v>42746.270057870366</v>
      </c>
      <c r="P1919">
        <f t="shared" si="59"/>
        <v>2017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3">
        <f t="shared" si="58"/>
        <v>41828.789942129632</v>
      </c>
      <c r="P1920">
        <f t="shared" si="59"/>
        <v>2014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3">
        <f t="shared" si="58"/>
        <v>42113.875567129624</v>
      </c>
      <c r="P1921">
        <f t="shared" si="59"/>
        <v>2015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>
        <f t="shared" si="58"/>
        <v>42270.875706018516</v>
      </c>
      <c r="P1922">
        <f t="shared" si="59"/>
        <v>2015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3">
        <f t="shared" ref="O1923:O1986" si="60">(((J1923/60)/60)/24)+DATE(1970,1,1)</f>
        <v>41074.221562500003</v>
      </c>
      <c r="P1923">
        <f t="shared" ref="P1923:P1986" si="61">YEAR(O1923)</f>
        <v>2012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3">
        <f t="shared" si="60"/>
        <v>41590.255868055552</v>
      </c>
      <c r="P1924">
        <f t="shared" si="61"/>
        <v>2013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3">
        <f t="shared" si="60"/>
        <v>40772.848749999997</v>
      </c>
      <c r="P1925">
        <f t="shared" si="61"/>
        <v>2011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3">
        <f t="shared" si="60"/>
        <v>41626.761053240742</v>
      </c>
      <c r="P1926">
        <f t="shared" si="61"/>
        <v>2013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3">
        <f t="shared" si="60"/>
        <v>41535.90148148148</v>
      </c>
      <c r="P1927">
        <f t="shared" si="61"/>
        <v>2013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>
        <f t="shared" si="60"/>
        <v>40456.954351851848</v>
      </c>
      <c r="P1928">
        <f t="shared" si="61"/>
        <v>2010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3">
        <f t="shared" si="60"/>
        <v>40960.861562500002</v>
      </c>
      <c r="P1929">
        <f t="shared" si="61"/>
        <v>2012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>
        <f t="shared" si="60"/>
        <v>41371.648078703707</v>
      </c>
      <c r="P1930">
        <f t="shared" si="61"/>
        <v>2013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>
        <f t="shared" si="60"/>
        <v>40687.021597222221</v>
      </c>
      <c r="P1931">
        <f t="shared" si="61"/>
        <v>2011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3">
        <f t="shared" si="60"/>
        <v>41402.558819444443</v>
      </c>
      <c r="P1932">
        <f t="shared" si="61"/>
        <v>2013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3">
        <f t="shared" si="60"/>
        <v>41037.892465277779</v>
      </c>
      <c r="P1933">
        <f t="shared" si="61"/>
        <v>2012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3">
        <f t="shared" si="60"/>
        <v>40911.809872685182</v>
      </c>
      <c r="P1934">
        <f t="shared" si="61"/>
        <v>2012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>
        <f t="shared" si="60"/>
        <v>41879.130868055552</v>
      </c>
      <c r="P1935">
        <f t="shared" si="61"/>
        <v>2014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3">
        <f t="shared" si="60"/>
        <v>40865.867141203707</v>
      </c>
      <c r="P1936">
        <f t="shared" si="61"/>
        <v>2011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3">
        <f t="shared" si="60"/>
        <v>41773.932534722226</v>
      </c>
      <c r="P1937">
        <f t="shared" si="61"/>
        <v>2014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>
        <f t="shared" si="60"/>
        <v>40852.889699074076</v>
      </c>
      <c r="P1938">
        <f t="shared" si="61"/>
        <v>2011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3">
        <f t="shared" si="60"/>
        <v>41059.118993055556</v>
      </c>
      <c r="P1939">
        <f t="shared" si="61"/>
        <v>2012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>
        <f t="shared" si="60"/>
        <v>41426.259618055556</v>
      </c>
      <c r="P1940">
        <f t="shared" si="61"/>
        <v>2013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>
        <f t="shared" si="60"/>
        <v>41313.985046296293</v>
      </c>
      <c r="P1941">
        <f t="shared" si="61"/>
        <v>2013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3">
        <f t="shared" si="60"/>
        <v>40670.507326388892</v>
      </c>
      <c r="P1942">
        <f t="shared" si="61"/>
        <v>2011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>
        <f t="shared" si="60"/>
        <v>41744.290868055556</v>
      </c>
      <c r="P1943">
        <f t="shared" si="61"/>
        <v>2014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3">
        <f t="shared" si="60"/>
        <v>40638.828009259261</v>
      </c>
      <c r="P1944">
        <f t="shared" si="61"/>
        <v>2011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>
        <f t="shared" si="60"/>
        <v>42548.269861111112</v>
      </c>
      <c r="P1945">
        <f t="shared" si="61"/>
        <v>2016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>
        <f t="shared" si="60"/>
        <v>41730.584374999999</v>
      </c>
      <c r="P1946">
        <f t="shared" si="61"/>
        <v>2014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>
        <f t="shared" si="60"/>
        <v>42157.251828703709</v>
      </c>
      <c r="P1947">
        <f t="shared" si="61"/>
        <v>2015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3">
        <f t="shared" si="60"/>
        <v>41689.150011574071</v>
      </c>
      <c r="P1948">
        <f t="shared" si="61"/>
        <v>2014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3">
        <f t="shared" si="60"/>
        <v>40102.918055555558</v>
      </c>
      <c r="P1949">
        <f t="shared" si="61"/>
        <v>2009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>
        <f t="shared" si="60"/>
        <v>42473.604270833333</v>
      </c>
      <c r="P1950">
        <f t="shared" si="61"/>
        <v>2016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>
        <f t="shared" si="60"/>
        <v>41800.423043981478</v>
      </c>
      <c r="P1951">
        <f t="shared" si="61"/>
        <v>2014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>
        <f t="shared" si="60"/>
        <v>40624.181400462963</v>
      </c>
      <c r="P1952">
        <f t="shared" si="61"/>
        <v>2011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>
        <f t="shared" si="60"/>
        <v>42651.420567129629</v>
      </c>
      <c r="P1953">
        <f t="shared" si="61"/>
        <v>2016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>
        <f t="shared" si="60"/>
        <v>41526.60665509259</v>
      </c>
      <c r="P1954">
        <f t="shared" si="61"/>
        <v>2013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>
        <f t="shared" si="60"/>
        <v>40941.199826388889</v>
      </c>
      <c r="P1955">
        <f t="shared" si="61"/>
        <v>2012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>
        <f t="shared" si="60"/>
        <v>42394.580740740741</v>
      </c>
      <c r="P1956">
        <f t="shared" si="61"/>
        <v>2016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>
        <f t="shared" si="60"/>
        <v>41020.271770833337</v>
      </c>
      <c r="P1957">
        <f t="shared" si="61"/>
        <v>2012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>
        <f t="shared" si="60"/>
        <v>42067.923668981486</v>
      </c>
      <c r="P1958">
        <f t="shared" si="61"/>
        <v>2015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>
        <f t="shared" si="60"/>
        <v>41179.098530092589</v>
      </c>
      <c r="P1959">
        <f t="shared" si="61"/>
        <v>2012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>
        <f t="shared" si="60"/>
        <v>41326.987974537034</v>
      </c>
      <c r="P1960">
        <f t="shared" si="61"/>
        <v>2013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>
        <f t="shared" si="60"/>
        <v>41871.845601851855</v>
      </c>
      <c r="P1961">
        <f t="shared" si="61"/>
        <v>2014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3">
        <f t="shared" si="60"/>
        <v>41964.362743055557</v>
      </c>
      <c r="P1962">
        <f t="shared" si="61"/>
        <v>2014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>
        <f t="shared" si="60"/>
        <v>41148.194641203707</v>
      </c>
      <c r="P1963">
        <f t="shared" si="61"/>
        <v>2012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>
        <f t="shared" si="60"/>
        <v>41742.780509259261</v>
      </c>
      <c r="P1964">
        <f t="shared" si="61"/>
        <v>2014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>
        <f t="shared" si="60"/>
        <v>41863.429791666669</v>
      </c>
      <c r="P1965">
        <f t="shared" si="61"/>
        <v>2014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>
        <f t="shared" si="60"/>
        <v>42452.272824074069</v>
      </c>
      <c r="P1966">
        <f t="shared" si="61"/>
        <v>2016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>
        <f t="shared" si="60"/>
        <v>40898.089236111111</v>
      </c>
      <c r="P1967">
        <f t="shared" si="61"/>
        <v>2011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>
        <f t="shared" si="60"/>
        <v>41835.540486111109</v>
      </c>
      <c r="P1968">
        <f t="shared" si="61"/>
        <v>2014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>
        <f t="shared" si="60"/>
        <v>41730.663530092592</v>
      </c>
      <c r="P1969">
        <f t="shared" si="61"/>
        <v>2014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>
        <f t="shared" si="60"/>
        <v>42676.586979166663</v>
      </c>
      <c r="P1970">
        <f t="shared" si="61"/>
        <v>2016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>
        <f t="shared" si="60"/>
        <v>42557.792453703703</v>
      </c>
      <c r="P1971">
        <f t="shared" si="61"/>
        <v>2016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>
        <f t="shared" si="60"/>
        <v>41324.193298611113</v>
      </c>
      <c r="P1972">
        <f t="shared" si="61"/>
        <v>2013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>
        <f t="shared" si="60"/>
        <v>41561.500706018516</v>
      </c>
      <c r="P1973">
        <f t="shared" si="61"/>
        <v>2013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>
        <f t="shared" si="60"/>
        <v>41201.012083333335</v>
      </c>
      <c r="P1974">
        <f t="shared" si="61"/>
        <v>2012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>
        <f t="shared" si="60"/>
        <v>42549.722962962958</v>
      </c>
      <c r="P1975">
        <f t="shared" si="61"/>
        <v>2016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>
        <f t="shared" si="60"/>
        <v>41445.334131944444</v>
      </c>
      <c r="P1976">
        <f t="shared" si="61"/>
        <v>2013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>
        <f t="shared" si="60"/>
        <v>41313.755219907405</v>
      </c>
      <c r="P1977">
        <f t="shared" si="61"/>
        <v>2013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>
        <f t="shared" si="60"/>
        <v>41438.899594907409</v>
      </c>
      <c r="P1978">
        <f t="shared" si="61"/>
        <v>2013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>
        <f t="shared" si="60"/>
        <v>42311.216898148152</v>
      </c>
      <c r="P1979">
        <f t="shared" si="61"/>
        <v>2015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>
        <f t="shared" si="60"/>
        <v>41039.225601851853</v>
      </c>
      <c r="P1980">
        <f t="shared" si="61"/>
        <v>2012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>
        <f t="shared" si="60"/>
        <v>42290.460023148145</v>
      </c>
      <c r="P1981">
        <f t="shared" si="61"/>
        <v>2015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>
        <f t="shared" si="60"/>
        <v>42423.542384259257</v>
      </c>
      <c r="P1982">
        <f t="shared" si="61"/>
        <v>2016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3">
        <f t="shared" si="60"/>
        <v>41799.725289351853</v>
      </c>
      <c r="P1983">
        <f t="shared" si="61"/>
        <v>2014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3">
        <f t="shared" si="60"/>
        <v>42678.586655092593</v>
      </c>
      <c r="P1984">
        <f t="shared" si="61"/>
        <v>2016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3">
        <f t="shared" si="60"/>
        <v>42593.011782407411</v>
      </c>
      <c r="P1985">
        <f t="shared" si="61"/>
        <v>2016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3">
        <f t="shared" si="60"/>
        <v>41913.790289351848</v>
      </c>
      <c r="P1986">
        <f t="shared" si="61"/>
        <v>2014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3">
        <f t="shared" ref="O1987:O2050" si="62">(((J1987/60)/60)/24)+DATE(1970,1,1)</f>
        <v>42555.698738425926</v>
      </c>
      <c r="P1987">
        <f t="shared" ref="P1987:P2050" si="63">YEAR(O1987)</f>
        <v>2016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3">
        <f t="shared" si="62"/>
        <v>42413.433831018512</v>
      </c>
      <c r="P1988">
        <f t="shared" si="63"/>
        <v>2016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3">
        <f t="shared" si="62"/>
        <v>42034.639768518522</v>
      </c>
      <c r="P1989">
        <f t="shared" si="63"/>
        <v>2015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3">
        <f t="shared" si="62"/>
        <v>42206.763217592597</v>
      </c>
      <c r="P1990">
        <f t="shared" si="63"/>
        <v>2015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3">
        <f t="shared" si="62"/>
        <v>42685.680648148147</v>
      </c>
      <c r="P1991">
        <f t="shared" si="63"/>
        <v>2016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3">
        <f t="shared" si="62"/>
        <v>42398.195972222224</v>
      </c>
      <c r="P1992">
        <f t="shared" si="63"/>
        <v>2016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3">
        <f t="shared" si="62"/>
        <v>42167.89335648148</v>
      </c>
      <c r="P1993">
        <f t="shared" si="63"/>
        <v>2015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3">
        <f t="shared" si="62"/>
        <v>42023.143414351856</v>
      </c>
      <c r="P1994">
        <f t="shared" si="63"/>
        <v>2015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3">
        <f t="shared" si="62"/>
        <v>42329.58839120371</v>
      </c>
      <c r="P1995">
        <f t="shared" si="63"/>
        <v>2015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3">
        <f t="shared" si="62"/>
        <v>42651.006273148145</v>
      </c>
      <c r="P1996">
        <f t="shared" si="63"/>
        <v>2016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3">
        <f t="shared" si="62"/>
        <v>42181.902037037042</v>
      </c>
      <c r="P1997">
        <f t="shared" si="63"/>
        <v>2015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3">
        <f t="shared" si="62"/>
        <v>41800.819571759261</v>
      </c>
      <c r="P1998">
        <f t="shared" si="63"/>
        <v>2014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3">
        <f t="shared" si="62"/>
        <v>41847.930694444447</v>
      </c>
      <c r="P1999">
        <f t="shared" si="63"/>
        <v>2014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3">
        <f t="shared" si="62"/>
        <v>41807.118495370371</v>
      </c>
      <c r="P2000">
        <f t="shared" si="63"/>
        <v>2014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3">
        <f t="shared" si="62"/>
        <v>41926.482731481483</v>
      </c>
      <c r="P2001">
        <f t="shared" si="63"/>
        <v>2014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3">
        <f t="shared" si="62"/>
        <v>42345.951539351852</v>
      </c>
      <c r="P2002">
        <f t="shared" si="63"/>
        <v>2015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>
        <f t="shared" si="62"/>
        <v>42136.209675925929</v>
      </c>
      <c r="P2003">
        <f t="shared" si="63"/>
        <v>2015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>
        <f t="shared" si="62"/>
        <v>42728.71230324074</v>
      </c>
      <c r="P2004">
        <f t="shared" si="63"/>
        <v>2016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3">
        <f t="shared" si="62"/>
        <v>40347.125601851854</v>
      </c>
      <c r="P2005">
        <f t="shared" si="63"/>
        <v>2010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>
        <f t="shared" si="62"/>
        <v>41800.604895833334</v>
      </c>
      <c r="P2006">
        <f t="shared" si="63"/>
        <v>2014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>
        <f t="shared" si="62"/>
        <v>41535.812708333331</v>
      </c>
      <c r="P2007">
        <f t="shared" si="63"/>
        <v>2013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>
        <f t="shared" si="62"/>
        <v>41941.500520833331</v>
      </c>
      <c r="P2008">
        <f t="shared" si="63"/>
        <v>2014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>
        <f t="shared" si="62"/>
        <v>40347.837800925925</v>
      </c>
      <c r="P2009">
        <f t="shared" si="63"/>
        <v>2010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>
        <f t="shared" si="62"/>
        <v>40761.604421296295</v>
      </c>
      <c r="P2010">
        <f t="shared" si="63"/>
        <v>2011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>
        <f t="shared" si="62"/>
        <v>42661.323414351849</v>
      </c>
      <c r="P2011">
        <f t="shared" si="63"/>
        <v>2016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>
        <f t="shared" si="62"/>
        <v>42570.996423611112</v>
      </c>
      <c r="P2012">
        <f t="shared" si="63"/>
        <v>2016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>
        <f t="shared" si="62"/>
        <v>42347.358483796299</v>
      </c>
      <c r="P2013">
        <f t="shared" si="63"/>
        <v>2015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>
        <f t="shared" si="62"/>
        <v>42010.822233796294</v>
      </c>
      <c r="P2014">
        <f t="shared" si="63"/>
        <v>2015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>
        <f t="shared" si="62"/>
        <v>42499.960810185185</v>
      </c>
      <c r="P2015">
        <f t="shared" si="63"/>
        <v>2016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>
        <f t="shared" si="62"/>
        <v>41324.214571759258</v>
      </c>
      <c r="P2016">
        <f t="shared" si="63"/>
        <v>2013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>
        <f t="shared" si="62"/>
        <v>40765.876886574071</v>
      </c>
      <c r="P2017">
        <f t="shared" si="63"/>
        <v>2011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>
        <f t="shared" si="62"/>
        <v>41312.88077546296</v>
      </c>
      <c r="P2018">
        <f t="shared" si="63"/>
        <v>2013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>
        <f t="shared" si="62"/>
        <v>40961.057349537034</v>
      </c>
      <c r="P2019">
        <f t="shared" si="63"/>
        <v>2012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>
        <f t="shared" si="62"/>
        <v>42199.365844907406</v>
      </c>
      <c r="P2020">
        <f t="shared" si="63"/>
        <v>2015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>
        <f t="shared" si="62"/>
        <v>42605.70857638889</v>
      </c>
      <c r="P2021">
        <f t="shared" si="63"/>
        <v>2016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>
        <f t="shared" si="62"/>
        <v>41737.097499999996</v>
      </c>
      <c r="P2022">
        <f t="shared" si="63"/>
        <v>2014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3">
        <f t="shared" si="62"/>
        <v>41861.070567129631</v>
      </c>
      <c r="P2023">
        <f t="shared" si="63"/>
        <v>2014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>
        <f t="shared" si="62"/>
        <v>42502.569120370375</v>
      </c>
      <c r="P2024">
        <f t="shared" si="63"/>
        <v>2016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>
        <f t="shared" si="62"/>
        <v>42136.420752314814</v>
      </c>
      <c r="P2025">
        <f t="shared" si="63"/>
        <v>2015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>
        <f t="shared" si="62"/>
        <v>41099.966944444444</v>
      </c>
      <c r="P2026">
        <f t="shared" si="63"/>
        <v>2012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>
        <f t="shared" si="62"/>
        <v>42136.184560185182</v>
      </c>
      <c r="P2027">
        <f t="shared" si="63"/>
        <v>2015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>
        <f t="shared" si="62"/>
        <v>41704.735937500001</v>
      </c>
      <c r="P2028">
        <f t="shared" si="63"/>
        <v>2014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>
        <f t="shared" si="62"/>
        <v>42048.813877314817</v>
      </c>
      <c r="P2029">
        <f t="shared" si="63"/>
        <v>2015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>
        <f t="shared" si="62"/>
        <v>40215.919050925928</v>
      </c>
      <c r="P2030">
        <f t="shared" si="63"/>
        <v>2010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>
        <f t="shared" si="62"/>
        <v>41848.021770833337</v>
      </c>
      <c r="P2031">
        <f t="shared" si="63"/>
        <v>2014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>
        <f t="shared" si="62"/>
        <v>41212.996481481481</v>
      </c>
      <c r="P2032">
        <f t="shared" si="63"/>
        <v>2012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>
        <f t="shared" si="62"/>
        <v>41975.329317129625</v>
      </c>
      <c r="P2033">
        <f t="shared" si="63"/>
        <v>2014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>
        <f t="shared" si="62"/>
        <v>42689.565671296295</v>
      </c>
      <c r="P2034">
        <f t="shared" si="63"/>
        <v>2016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>
        <f t="shared" si="62"/>
        <v>41725.082384259258</v>
      </c>
      <c r="P2035">
        <f t="shared" si="63"/>
        <v>2014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>
        <f t="shared" si="62"/>
        <v>42076.130011574074</v>
      </c>
      <c r="P2036">
        <f t="shared" si="63"/>
        <v>2015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>
        <f t="shared" si="62"/>
        <v>42311.625081018516</v>
      </c>
      <c r="P2037">
        <f t="shared" si="63"/>
        <v>2015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>
        <f t="shared" si="62"/>
        <v>41738.864803240744</v>
      </c>
      <c r="P2038">
        <f t="shared" si="63"/>
        <v>2014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>
        <f t="shared" si="62"/>
        <v>41578.210104166668</v>
      </c>
      <c r="P2039">
        <f t="shared" si="63"/>
        <v>2013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>
        <f t="shared" si="62"/>
        <v>41424.27107638889</v>
      </c>
      <c r="P2040">
        <f t="shared" si="63"/>
        <v>2013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>
        <f t="shared" si="62"/>
        <v>42675.438946759255</v>
      </c>
      <c r="P2041">
        <f t="shared" si="63"/>
        <v>2016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>
        <f t="shared" si="62"/>
        <v>41578.927118055559</v>
      </c>
      <c r="P2042">
        <f t="shared" si="63"/>
        <v>2013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>
        <f t="shared" si="62"/>
        <v>42654.525775462964</v>
      </c>
      <c r="P2043">
        <f t="shared" si="63"/>
        <v>2016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>
        <f t="shared" si="62"/>
        <v>42331.708032407405</v>
      </c>
      <c r="P2044">
        <f t="shared" si="63"/>
        <v>2015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>
        <f t="shared" si="62"/>
        <v>42661.176817129628</v>
      </c>
      <c r="P2045">
        <f t="shared" si="63"/>
        <v>2016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>
        <f t="shared" si="62"/>
        <v>42138.684189814812</v>
      </c>
      <c r="P2046">
        <f t="shared" si="63"/>
        <v>2015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>
        <f t="shared" si="62"/>
        <v>41069.088506944441</v>
      </c>
      <c r="P2047">
        <f t="shared" si="63"/>
        <v>2012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>
        <f t="shared" si="62"/>
        <v>41387.171805555554</v>
      </c>
      <c r="P2048">
        <f t="shared" si="63"/>
        <v>2013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>
        <f t="shared" si="62"/>
        <v>42081.903587962966</v>
      </c>
      <c r="P2049">
        <f t="shared" si="63"/>
        <v>2015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>
        <f t="shared" si="62"/>
        <v>41387.651516203703</v>
      </c>
      <c r="P2050">
        <f t="shared" si="63"/>
        <v>2013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>
        <f t="shared" ref="O2051:O2114" si="64">(((J2051/60)/60)/24)+DATE(1970,1,1)</f>
        <v>41575.527349537035</v>
      </c>
      <c r="P2051">
        <f t="shared" ref="P2051:P2114" si="65">YEAR(O2051)</f>
        <v>2013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>
        <f t="shared" si="64"/>
        <v>42115.071504629625</v>
      </c>
      <c r="P2052">
        <f t="shared" si="65"/>
        <v>2015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>
        <f t="shared" si="64"/>
        <v>41604.022418981483</v>
      </c>
      <c r="P2053">
        <f t="shared" si="65"/>
        <v>2013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>
        <f t="shared" si="64"/>
        <v>42375.08394675926</v>
      </c>
      <c r="P2054">
        <f t="shared" si="65"/>
        <v>2016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>
        <f t="shared" si="64"/>
        <v>42303.617488425924</v>
      </c>
      <c r="P2055">
        <f t="shared" si="65"/>
        <v>2015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>
        <f t="shared" si="64"/>
        <v>41731.520949074074</v>
      </c>
      <c r="P2056">
        <f t="shared" si="65"/>
        <v>2014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>
        <f t="shared" si="64"/>
        <v>41946.674108796295</v>
      </c>
      <c r="P2057">
        <f t="shared" si="65"/>
        <v>2014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>
        <f t="shared" si="64"/>
        <v>41351.76090277778</v>
      </c>
      <c r="P2058">
        <f t="shared" si="65"/>
        <v>2013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>
        <f t="shared" si="64"/>
        <v>42396.494583333333</v>
      </c>
      <c r="P2059">
        <f t="shared" si="65"/>
        <v>2016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>
        <f t="shared" si="64"/>
        <v>42026.370717592596</v>
      </c>
      <c r="P2060">
        <f t="shared" si="65"/>
        <v>2015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>
        <f t="shared" si="64"/>
        <v>42361.602476851855</v>
      </c>
      <c r="P2061">
        <f t="shared" si="65"/>
        <v>2015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>
        <f t="shared" si="64"/>
        <v>41783.642939814818</v>
      </c>
      <c r="P2062">
        <f t="shared" si="65"/>
        <v>2014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3">
        <f t="shared" si="64"/>
        <v>42705.764513888891</v>
      </c>
      <c r="P2063">
        <f t="shared" si="65"/>
        <v>2016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>
        <f t="shared" si="64"/>
        <v>42423.3830787037</v>
      </c>
      <c r="P2064">
        <f t="shared" si="65"/>
        <v>2016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3">
        <f t="shared" si="64"/>
        <v>42472.73265046296</v>
      </c>
      <c r="P2065">
        <f t="shared" si="65"/>
        <v>2016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>
        <f t="shared" si="64"/>
        <v>41389.364849537036</v>
      </c>
      <c r="P2066">
        <f t="shared" si="65"/>
        <v>2013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>
        <f t="shared" si="64"/>
        <v>41603.333668981482</v>
      </c>
      <c r="P2067">
        <f t="shared" si="65"/>
        <v>2013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3">
        <f t="shared" si="64"/>
        <v>41844.771793981483</v>
      </c>
      <c r="P2068">
        <f t="shared" si="65"/>
        <v>2014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3">
        <f t="shared" si="64"/>
        <v>42115.853888888887</v>
      </c>
      <c r="P2069">
        <f t="shared" si="65"/>
        <v>2015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>
        <f t="shared" si="64"/>
        <v>42633.841608796298</v>
      </c>
      <c r="P2070">
        <f t="shared" si="65"/>
        <v>2016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>
        <f t="shared" si="64"/>
        <v>42340.972118055557</v>
      </c>
      <c r="P2071">
        <f t="shared" si="65"/>
        <v>2015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>
        <f t="shared" si="64"/>
        <v>42519.6565162037</v>
      </c>
      <c r="P2072">
        <f t="shared" si="65"/>
        <v>2016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>
        <f t="shared" si="64"/>
        <v>42600.278749999998</v>
      </c>
      <c r="P2073">
        <f t="shared" si="65"/>
        <v>2016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>
        <f t="shared" si="64"/>
        <v>42467.581388888888</v>
      </c>
      <c r="P2074">
        <f t="shared" si="65"/>
        <v>2016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>
        <f t="shared" si="64"/>
        <v>42087.668032407411</v>
      </c>
      <c r="P2075">
        <f t="shared" si="65"/>
        <v>2015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3">
        <f t="shared" si="64"/>
        <v>42466.826180555552</v>
      </c>
      <c r="P2076">
        <f t="shared" si="65"/>
        <v>2016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>
        <f t="shared" si="64"/>
        <v>41450.681574074071</v>
      </c>
      <c r="P2077">
        <f t="shared" si="65"/>
        <v>2013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>
        <f t="shared" si="64"/>
        <v>41803.880659722221</v>
      </c>
      <c r="P2078">
        <f t="shared" si="65"/>
        <v>2014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>
        <f t="shared" si="64"/>
        <v>42103.042546296296</v>
      </c>
      <c r="P2079">
        <f t="shared" si="65"/>
        <v>2015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>
        <f t="shared" si="64"/>
        <v>42692.771493055552</v>
      </c>
      <c r="P2080">
        <f t="shared" si="65"/>
        <v>2016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>
        <f t="shared" si="64"/>
        <v>42150.71056712963</v>
      </c>
      <c r="P2081">
        <f t="shared" si="65"/>
        <v>2015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3">
        <f t="shared" si="64"/>
        <v>42289.957175925927</v>
      </c>
      <c r="P2082">
        <f t="shared" si="65"/>
        <v>2015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3">
        <f t="shared" si="64"/>
        <v>41004.156886574077</v>
      </c>
      <c r="P2083">
        <f t="shared" si="65"/>
        <v>2012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3">
        <f t="shared" si="64"/>
        <v>40811.120324074072</v>
      </c>
      <c r="P2084">
        <f t="shared" si="65"/>
        <v>2011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3">
        <f t="shared" si="64"/>
        <v>41034.72216435185</v>
      </c>
      <c r="P2085">
        <f t="shared" si="65"/>
        <v>2012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3">
        <f t="shared" si="64"/>
        <v>41731.833124999997</v>
      </c>
      <c r="P2086">
        <f t="shared" si="65"/>
        <v>2014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3">
        <f t="shared" si="64"/>
        <v>41075.835497685184</v>
      </c>
      <c r="P2087">
        <f t="shared" si="65"/>
        <v>2012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3">
        <f t="shared" si="64"/>
        <v>40860.67050925926</v>
      </c>
      <c r="P2088">
        <f t="shared" si="65"/>
        <v>2011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3">
        <f t="shared" si="64"/>
        <v>40764.204375000001</v>
      </c>
      <c r="P2089">
        <f t="shared" si="65"/>
        <v>2011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>
        <f t="shared" si="64"/>
        <v>40395.714722222219</v>
      </c>
      <c r="P2090">
        <f t="shared" si="65"/>
        <v>2010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>
        <f t="shared" si="64"/>
        <v>41453.076319444444</v>
      </c>
      <c r="P2091">
        <f t="shared" si="65"/>
        <v>2013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>
        <f t="shared" si="64"/>
        <v>41299.381423611114</v>
      </c>
      <c r="P2092">
        <f t="shared" si="65"/>
        <v>2013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>
        <f t="shared" si="64"/>
        <v>40555.322662037033</v>
      </c>
      <c r="P2093">
        <f t="shared" si="65"/>
        <v>2011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3">
        <f t="shared" si="64"/>
        <v>40763.707546296297</v>
      </c>
      <c r="P2094">
        <f t="shared" si="65"/>
        <v>2011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3">
        <f t="shared" si="64"/>
        <v>41205.854537037041</v>
      </c>
      <c r="P2095">
        <f t="shared" si="65"/>
        <v>2012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3">
        <f t="shared" si="64"/>
        <v>40939.02002314815</v>
      </c>
      <c r="P2096">
        <f t="shared" si="65"/>
        <v>2012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3">
        <f t="shared" si="64"/>
        <v>40758.733483796292</v>
      </c>
      <c r="P2097">
        <f t="shared" si="65"/>
        <v>2011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3">
        <f t="shared" si="64"/>
        <v>41192.758506944447</v>
      </c>
      <c r="P2098">
        <f t="shared" si="65"/>
        <v>2012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3">
        <f t="shared" si="64"/>
        <v>40818.58489583333</v>
      </c>
      <c r="P2099">
        <f t="shared" si="65"/>
        <v>2011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>
        <f t="shared" si="64"/>
        <v>40946.11383101852</v>
      </c>
      <c r="P2100">
        <f t="shared" si="65"/>
        <v>2012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>
        <f t="shared" si="64"/>
        <v>42173.746342592596</v>
      </c>
      <c r="P2101">
        <f t="shared" si="65"/>
        <v>2015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3">
        <f t="shared" si="64"/>
        <v>41074.834965277776</v>
      </c>
      <c r="P2102">
        <f t="shared" si="65"/>
        <v>2012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3">
        <f t="shared" si="64"/>
        <v>40892.149467592593</v>
      </c>
      <c r="P2103">
        <f t="shared" si="65"/>
        <v>2011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3">
        <f t="shared" si="64"/>
        <v>40638.868611111109</v>
      </c>
      <c r="P2104">
        <f t="shared" si="65"/>
        <v>2011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>
        <f t="shared" si="64"/>
        <v>41192.754942129628</v>
      </c>
      <c r="P2105">
        <f t="shared" si="65"/>
        <v>2012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3">
        <f t="shared" si="64"/>
        <v>41394.074467592596</v>
      </c>
      <c r="P2106">
        <f t="shared" si="65"/>
        <v>2013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3">
        <f t="shared" si="64"/>
        <v>41951.788807870369</v>
      </c>
      <c r="P2107">
        <f t="shared" si="65"/>
        <v>2014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3">
        <f t="shared" si="64"/>
        <v>41270.21497685185</v>
      </c>
      <c r="P2108">
        <f t="shared" si="65"/>
        <v>2012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3">
        <f t="shared" si="64"/>
        <v>41934.71056712963</v>
      </c>
      <c r="P2109">
        <f t="shared" si="65"/>
        <v>2014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>
        <f t="shared" si="64"/>
        <v>41135.175694444442</v>
      </c>
      <c r="P2110">
        <f t="shared" si="65"/>
        <v>2012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>
        <f t="shared" si="64"/>
        <v>42160.708530092597</v>
      </c>
      <c r="P2111">
        <f t="shared" si="65"/>
        <v>2015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3">
        <f t="shared" si="64"/>
        <v>41759.670937499999</v>
      </c>
      <c r="P2112">
        <f t="shared" si="65"/>
        <v>2014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3">
        <f t="shared" si="64"/>
        <v>40703.197048611109</v>
      </c>
      <c r="P2113">
        <f t="shared" si="65"/>
        <v>2011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3">
        <f t="shared" si="64"/>
        <v>41365.928159722222</v>
      </c>
      <c r="P2114">
        <f t="shared" si="65"/>
        <v>2013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>
        <f t="shared" ref="O2115:O2178" si="66">(((J2115/60)/60)/24)+DATE(1970,1,1)</f>
        <v>41870.86546296296</v>
      </c>
      <c r="P2115">
        <f t="shared" ref="P2115:P2178" si="67">YEAR(O2115)</f>
        <v>2014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>
        <f t="shared" si="66"/>
        <v>40458.815625000003</v>
      </c>
      <c r="P2116">
        <f t="shared" si="67"/>
        <v>2010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3">
        <f t="shared" si="66"/>
        <v>40564.081030092595</v>
      </c>
      <c r="P2117">
        <f t="shared" si="67"/>
        <v>2011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3">
        <f t="shared" si="66"/>
        <v>41136.777812500004</v>
      </c>
      <c r="P2118">
        <f t="shared" si="67"/>
        <v>2012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3">
        <f t="shared" si="66"/>
        <v>42290.059594907405</v>
      </c>
      <c r="P2119">
        <f t="shared" si="67"/>
        <v>2015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>
        <f t="shared" si="66"/>
        <v>40718.839537037034</v>
      </c>
      <c r="P2120">
        <f t="shared" si="67"/>
        <v>2011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>
        <f t="shared" si="66"/>
        <v>41107.130150462966</v>
      </c>
      <c r="P2121">
        <f t="shared" si="67"/>
        <v>2012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3">
        <f t="shared" si="66"/>
        <v>41591.964537037034</v>
      </c>
      <c r="P2122">
        <f t="shared" si="67"/>
        <v>2013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3">
        <f t="shared" si="66"/>
        <v>42716.7424537037</v>
      </c>
      <c r="P2123">
        <f t="shared" si="67"/>
        <v>2016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3">
        <f t="shared" si="66"/>
        <v>42712.300567129627</v>
      </c>
      <c r="P2124">
        <f t="shared" si="67"/>
        <v>2016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3">
        <f t="shared" si="66"/>
        <v>40198.424849537041</v>
      </c>
      <c r="P2125">
        <f t="shared" si="67"/>
        <v>2010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3">
        <f t="shared" si="66"/>
        <v>40464.028182870366</v>
      </c>
      <c r="P2126">
        <f t="shared" si="67"/>
        <v>2010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3">
        <f t="shared" si="66"/>
        <v>42191.023530092592</v>
      </c>
      <c r="P2127">
        <f t="shared" si="67"/>
        <v>2015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3">
        <f t="shared" si="66"/>
        <v>41951.973229166666</v>
      </c>
      <c r="P2128">
        <f t="shared" si="67"/>
        <v>2014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>
        <f t="shared" si="66"/>
        <v>42045.50535879629</v>
      </c>
      <c r="P2129">
        <f t="shared" si="67"/>
        <v>2015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3">
        <f t="shared" si="66"/>
        <v>41843.772789351853</v>
      </c>
      <c r="P2130">
        <f t="shared" si="67"/>
        <v>2014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>
        <f t="shared" si="66"/>
        <v>42409.024305555555</v>
      </c>
      <c r="P2131">
        <f t="shared" si="67"/>
        <v>2016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3">
        <f t="shared" si="66"/>
        <v>41832.086377314816</v>
      </c>
      <c r="P2132">
        <f t="shared" si="67"/>
        <v>2014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3">
        <f t="shared" si="66"/>
        <v>42167.207071759258</v>
      </c>
      <c r="P2133">
        <f t="shared" si="67"/>
        <v>2015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3">
        <f t="shared" si="66"/>
        <v>41643.487175925926</v>
      </c>
      <c r="P2134">
        <f t="shared" si="67"/>
        <v>2014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3">
        <f t="shared" si="66"/>
        <v>40619.097210648149</v>
      </c>
      <c r="P2135">
        <f t="shared" si="67"/>
        <v>2011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3">
        <f t="shared" si="66"/>
        <v>41361.886469907404</v>
      </c>
      <c r="P2136">
        <f t="shared" si="67"/>
        <v>2013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3">
        <f t="shared" si="66"/>
        <v>41156.963344907403</v>
      </c>
      <c r="P2137">
        <f t="shared" si="67"/>
        <v>2012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3">
        <f t="shared" si="66"/>
        <v>41536.509097222224</v>
      </c>
      <c r="P2138">
        <f t="shared" si="67"/>
        <v>2013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>
        <f t="shared" si="66"/>
        <v>41948.771168981482</v>
      </c>
      <c r="P2139">
        <f t="shared" si="67"/>
        <v>2014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>
        <f t="shared" si="66"/>
        <v>41557.013182870374</v>
      </c>
      <c r="P2140">
        <f t="shared" si="67"/>
        <v>2013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>
        <f t="shared" si="66"/>
        <v>42647.750092592592</v>
      </c>
      <c r="P2141">
        <f t="shared" si="67"/>
        <v>2016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3">
        <f t="shared" si="66"/>
        <v>41255.833611111113</v>
      </c>
      <c r="P2142">
        <f t="shared" si="67"/>
        <v>2012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3">
        <f t="shared" si="66"/>
        <v>41927.235636574071</v>
      </c>
      <c r="P2143">
        <f t="shared" si="67"/>
        <v>2014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3">
        <f t="shared" si="66"/>
        <v>42340.701504629629</v>
      </c>
      <c r="P2144">
        <f t="shared" si="67"/>
        <v>2015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3">
        <f t="shared" si="66"/>
        <v>40332.886712962965</v>
      </c>
      <c r="P2145">
        <f t="shared" si="67"/>
        <v>2010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3">
        <f t="shared" si="66"/>
        <v>41499.546759259261</v>
      </c>
      <c r="P2146">
        <f t="shared" si="67"/>
        <v>2013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3">
        <f t="shared" si="66"/>
        <v>41575.237430555557</v>
      </c>
      <c r="P2147">
        <f t="shared" si="67"/>
        <v>2013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3">
        <f t="shared" si="66"/>
        <v>42397.679513888885</v>
      </c>
      <c r="P2148">
        <f t="shared" si="67"/>
        <v>2016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3">
        <f t="shared" si="66"/>
        <v>41927.295694444445</v>
      </c>
      <c r="P2149">
        <f t="shared" si="67"/>
        <v>2014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3">
        <f t="shared" si="66"/>
        <v>42066.733587962968</v>
      </c>
      <c r="P2150">
        <f t="shared" si="67"/>
        <v>2015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3">
        <f t="shared" si="66"/>
        <v>40355.024953703702</v>
      </c>
      <c r="P2151">
        <f t="shared" si="67"/>
        <v>2010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3">
        <f t="shared" si="66"/>
        <v>42534.284710648149</v>
      </c>
      <c r="P2152">
        <f t="shared" si="67"/>
        <v>2016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3">
        <f t="shared" si="66"/>
        <v>42520.847384259265</v>
      </c>
      <c r="P2153">
        <f t="shared" si="67"/>
        <v>2016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3">
        <f t="shared" si="66"/>
        <v>41683.832280092596</v>
      </c>
      <c r="P2154">
        <f t="shared" si="67"/>
        <v>2014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3">
        <f t="shared" si="66"/>
        <v>41974.911087962959</v>
      </c>
      <c r="P2155">
        <f t="shared" si="67"/>
        <v>2014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3">
        <f t="shared" si="66"/>
        <v>41647.632256944446</v>
      </c>
      <c r="P2156">
        <f t="shared" si="67"/>
        <v>2014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3">
        <f t="shared" si="66"/>
        <v>42430.747511574074</v>
      </c>
      <c r="P2157">
        <f t="shared" si="67"/>
        <v>2016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3">
        <f t="shared" si="66"/>
        <v>41488.85423611111</v>
      </c>
      <c r="P2158">
        <f t="shared" si="67"/>
        <v>2013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3">
        <f t="shared" si="66"/>
        <v>42694.98128472222</v>
      </c>
      <c r="P2159">
        <f t="shared" si="67"/>
        <v>2016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>
        <f t="shared" si="66"/>
        <v>41264.853865740741</v>
      </c>
      <c r="P2160">
        <f t="shared" si="67"/>
        <v>2012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3">
        <f t="shared" si="66"/>
        <v>40710.731180555551</v>
      </c>
      <c r="P2161">
        <f t="shared" si="67"/>
        <v>2011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3">
        <f t="shared" si="66"/>
        <v>41018.711863425924</v>
      </c>
      <c r="P2162">
        <f t="shared" si="67"/>
        <v>2012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3">
        <f t="shared" si="66"/>
        <v>42240.852534722217</v>
      </c>
      <c r="P2163">
        <f t="shared" si="67"/>
        <v>2015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3">
        <f t="shared" si="66"/>
        <v>41813.766099537039</v>
      </c>
      <c r="P2164">
        <f t="shared" si="67"/>
        <v>2014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3">
        <f t="shared" si="66"/>
        <v>42111.899537037039</v>
      </c>
      <c r="P2165">
        <f t="shared" si="67"/>
        <v>2015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3">
        <f t="shared" si="66"/>
        <v>42515.71775462963</v>
      </c>
      <c r="P2166">
        <f t="shared" si="67"/>
        <v>2016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>
        <f t="shared" si="66"/>
        <v>42438.667071759264</v>
      </c>
      <c r="P2167">
        <f t="shared" si="67"/>
        <v>2016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3">
        <f t="shared" si="66"/>
        <v>41933.838171296295</v>
      </c>
      <c r="P2168">
        <f t="shared" si="67"/>
        <v>2014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3">
        <f t="shared" si="66"/>
        <v>41153.066400462965</v>
      </c>
      <c r="P2169">
        <f t="shared" si="67"/>
        <v>2012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>
        <f t="shared" si="66"/>
        <v>42745.600243055553</v>
      </c>
      <c r="P2170">
        <f t="shared" si="67"/>
        <v>2017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3">
        <f t="shared" si="66"/>
        <v>42793.700821759259</v>
      </c>
      <c r="P2171">
        <f t="shared" si="67"/>
        <v>2017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3">
        <f t="shared" si="66"/>
        <v>42198.750254629631</v>
      </c>
      <c r="P2172">
        <f t="shared" si="67"/>
        <v>2015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3">
        <f t="shared" si="66"/>
        <v>42141.95711805555</v>
      </c>
      <c r="P2173">
        <f t="shared" si="67"/>
        <v>2015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3">
        <f t="shared" si="66"/>
        <v>42082.580092592587</v>
      </c>
      <c r="P2174">
        <f t="shared" si="67"/>
        <v>2015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3">
        <f t="shared" si="66"/>
        <v>41495.692627314813</v>
      </c>
      <c r="P2175">
        <f t="shared" si="67"/>
        <v>2013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3">
        <f t="shared" si="66"/>
        <v>42465.542905092589</v>
      </c>
      <c r="P2176">
        <f t="shared" si="67"/>
        <v>2016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3">
        <f t="shared" si="66"/>
        <v>42565.009097222224</v>
      </c>
      <c r="P2177">
        <f t="shared" si="67"/>
        <v>2016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3">
        <f t="shared" si="66"/>
        <v>42096.633206018523</v>
      </c>
      <c r="P2178">
        <f t="shared" si="67"/>
        <v>2015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3">
        <f t="shared" ref="O2179:O2242" si="68">(((J2179/60)/60)/24)+DATE(1970,1,1)</f>
        <v>42502.250775462962</v>
      </c>
      <c r="P2179">
        <f t="shared" ref="P2179:P2242" si="69">YEAR(O2179)</f>
        <v>2016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>
        <f t="shared" si="68"/>
        <v>42723.63653935185</v>
      </c>
      <c r="P2180">
        <f t="shared" si="69"/>
        <v>2016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>
        <f t="shared" si="68"/>
        <v>42075.171203703707</v>
      </c>
      <c r="P2181">
        <f t="shared" si="69"/>
        <v>2015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3">
        <f t="shared" si="68"/>
        <v>42279.669768518521</v>
      </c>
      <c r="P2182">
        <f t="shared" si="69"/>
        <v>2015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3">
        <f t="shared" si="68"/>
        <v>42773.005243055552</v>
      </c>
      <c r="P2183">
        <f t="shared" si="69"/>
        <v>2017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>
        <f t="shared" si="68"/>
        <v>41879.900752314818</v>
      </c>
      <c r="P2184">
        <f t="shared" si="69"/>
        <v>2014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>
        <f t="shared" si="68"/>
        <v>42745.365474537044</v>
      </c>
      <c r="P2185">
        <f t="shared" si="69"/>
        <v>2017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>
        <f t="shared" si="68"/>
        <v>42380.690289351856</v>
      </c>
      <c r="P2186">
        <f t="shared" si="69"/>
        <v>2016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>
        <f t="shared" si="68"/>
        <v>41319.349988425929</v>
      </c>
      <c r="P2187">
        <f t="shared" si="69"/>
        <v>2013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>
        <f t="shared" si="68"/>
        <v>42583.615081018521</v>
      </c>
      <c r="P2188">
        <f t="shared" si="69"/>
        <v>2016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>
        <f t="shared" si="68"/>
        <v>42068.209097222221</v>
      </c>
      <c r="P2189">
        <f t="shared" si="69"/>
        <v>2015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>
        <f t="shared" si="68"/>
        <v>42633.586122685185</v>
      </c>
      <c r="P2190">
        <f t="shared" si="69"/>
        <v>2016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>
        <f t="shared" si="68"/>
        <v>42467.788194444445</v>
      </c>
      <c r="P2191">
        <f t="shared" si="69"/>
        <v>2016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>
        <f t="shared" si="68"/>
        <v>42417.625046296293</v>
      </c>
      <c r="P2192">
        <f t="shared" si="69"/>
        <v>2016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3">
        <f t="shared" si="68"/>
        <v>42768.833645833336</v>
      </c>
      <c r="P2193">
        <f t="shared" si="69"/>
        <v>2017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>
        <f t="shared" si="68"/>
        <v>42691.8512037037</v>
      </c>
      <c r="P2194">
        <f t="shared" si="69"/>
        <v>2016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>
        <f t="shared" si="68"/>
        <v>42664.405925925923</v>
      </c>
      <c r="P2195">
        <f t="shared" si="69"/>
        <v>2016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>
        <f t="shared" si="68"/>
        <v>42425.757986111115</v>
      </c>
      <c r="P2196">
        <f t="shared" si="69"/>
        <v>2016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>
        <f t="shared" si="68"/>
        <v>42197.771990740745</v>
      </c>
      <c r="P2197">
        <f t="shared" si="69"/>
        <v>2015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>
        <f t="shared" si="68"/>
        <v>42675.487291666665</v>
      </c>
      <c r="P2198">
        <f t="shared" si="69"/>
        <v>2016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>
        <f t="shared" si="68"/>
        <v>42033.584016203706</v>
      </c>
      <c r="P2199">
        <f t="shared" si="69"/>
        <v>2015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>
        <f t="shared" si="68"/>
        <v>42292.513888888891</v>
      </c>
      <c r="P2200">
        <f t="shared" si="69"/>
        <v>2015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>
        <f t="shared" si="68"/>
        <v>42262.416643518518</v>
      </c>
      <c r="P2201">
        <f t="shared" si="69"/>
        <v>2015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>
        <f t="shared" si="68"/>
        <v>42163.625787037032</v>
      </c>
      <c r="P2202">
        <f t="shared" si="69"/>
        <v>2015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3">
        <f t="shared" si="68"/>
        <v>41276.846817129634</v>
      </c>
      <c r="P2203">
        <f t="shared" si="69"/>
        <v>2013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>
        <f t="shared" si="68"/>
        <v>41184.849166666667</v>
      </c>
      <c r="P2204">
        <f t="shared" si="69"/>
        <v>2012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3">
        <f t="shared" si="68"/>
        <v>42241.85974537037</v>
      </c>
      <c r="P2205">
        <f t="shared" si="69"/>
        <v>2015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3">
        <f t="shared" si="68"/>
        <v>41312.311562499999</v>
      </c>
      <c r="P2206">
        <f t="shared" si="69"/>
        <v>2013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3">
        <f t="shared" si="68"/>
        <v>41031.82163194444</v>
      </c>
      <c r="P2207">
        <f t="shared" si="69"/>
        <v>2012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3">
        <f t="shared" si="68"/>
        <v>40997.257222222222</v>
      </c>
      <c r="P2208">
        <f t="shared" si="69"/>
        <v>2012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3">
        <f t="shared" si="68"/>
        <v>41564.194131944445</v>
      </c>
      <c r="P2209">
        <f t="shared" si="69"/>
        <v>2013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>
        <f t="shared" si="68"/>
        <v>40946.882245370369</v>
      </c>
      <c r="P2210">
        <f t="shared" si="69"/>
        <v>2012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>
        <f t="shared" si="68"/>
        <v>41732.479675925926</v>
      </c>
      <c r="P2211">
        <f t="shared" si="69"/>
        <v>2014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3">
        <f t="shared" si="68"/>
        <v>40956.066087962965</v>
      </c>
      <c r="P2212">
        <f t="shared" si="69"/>
        <v>2012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>
        <f t="shared" si="68"/>
        <v>41716.785011574073</v>
      </c>
      <c r="P2213">
        <f t="shared" si="69"/>
        <v>2014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>
        <f t="shared" si="68"/>
        <v>41548.747418981482</v>
      </c>
      <c r="P2214">
        <f t="shared" si="69"/>
        <v>2013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3">
        <f t="shared" si="68"/>
        <v>42109.826145833329</v>
      </c>
      <c r="P2215">
        <f t="shared" si="69"/>
        <v>2015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3">
        <f t="shared" si="68"/>
        <v>41646.792222222226</v>
      </c>
      <c r="P2216">
        <f t="shared" si="69"/>
        <v>2014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3">
        <f t="shared" si="68"/>
        <v>40958.717268518521</v>
      </c>
      <c r="P2217">
        <f t="shared" si="69"/>
        <v>2012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3">
        <f t="shared" si="68"/>
        <v>42194.751678240747</v>
      </c>
      <c r="P2218">
        <f t="shared" si="69"/>
        <v>2015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3">
        <f t="shared" si="68"/>
        <v>42299.776770833334</v>
      </c>
      <c r="P2219">
        <f t="shared" si="69"/>
        <v>2015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>
        <f t="shared" si="68"/>
        <v>41127.812303240738</v>
      </c>
      <c r="P2220">
        <f t="shared" si="69"/>
        <v>2012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>
        <f t="shared" si="68"/>
        <v>42205.718888888892</v>
      </c>
      <c r="P2221">
        <f t="shared" si="69"/>
        <v>2015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3">
        <f t="shared" si="68"/>
        <v>41452.060601851852</v>
      </c>
      <c r="P2222">
        <f t="shared" si="69"/>
        <v>2013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>
        <f t="shared" si="68"/>
        <v>42452.666770833333</v>
      </c>
      <c r="P2223">
        <f t="shared" si="69"/>
        <v>2016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3">
        <f t="shared" si="68"/>
        <v>40906.787581018521</v>
      </c>
      <c r="P2224">
        <f t="shared" si="69"/>
        <v>2011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>
        <f t="shared" si="68"/>
        <v>42152.640833333338</v>
      </c>
      <c r="P2225">
        <f t="shared" si="69"/>
        <v>2015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>
        <f t="shared" si="68"/>
        <v>42644.667534722219</v>
      </c>
      <c r="P2226">
        <f t="shared" si="69"/>
        <v>2016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>
        <f t="shared" si="68"/>
        <v>41873.79184027778</v>
      </c>
      <c r="P2227">
        <f t="shared" si="69"/>
        <v>2014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>
        <f t="shared" si="68"/>
        <v>42381.79886574074</v>
      </c>
      <c r="P2228">
        <f t="shared" si="69"/>
        <v>2016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>
        <f t="shared" si="68"/>
        <v>41561.807349537034</v>
      </c>
      <c r="P2229">
        <f t="shared" si="69"/>
        <v>2013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>
        <f t="shared" si="68"/>
        <v>42202.278194444443</v>
      </c>
      <c r="P2230">
        <f t="shared" si="69"/>
        <v>2015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>
        <f t="shared" si="68"/>
        <v>41484.664247685185</v>
      </c>
      <c r="P2231">
        <f t="shared" si="69"/>
        <v>2013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>
        <f t="shared" si="68"/>
        <v>41724.881099537037</v>
      </c>
      <c r="P2232">
        <f t="shared" si="69"/>
        <v>2014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>
        <f t="shared" si="68"/>
        <v>41423.910891203705</v>
      </c>
      <c r="P2233">
        <f t="shared" si="69"/>
        <v>2013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>
        <f t="shared" si="68"/>
        <v>41806.794074074074</v>
      </c>
      <c r="P2234">
        <f t="shared" si="69"/>
        <v>2014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>
        <f t="shared" si="68"/>
        <v>42331.378923611104</v>
      </c>
      <c r="P2235">
        <f t="shared" si="69"/>
        <v>2015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3">
        <f t="shared" si="68"/>
        <v>42710.824618055558</v>
      </c>
      <c r="P2236">
        <f t="shared" si="69"/>
        <v>2016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>
        <f t="shared" si="68"/>
        <v>42062.022118055553</v>
      </c>
      <c r="P2237">
        <f t="shared" si="69"/>
        <v>2015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>
        <f t="shared" si="68"/>
        <v>42371.617164351846</v>
      </c>
      <c r="P2238">
        <f t="shared" si="69"/>
        <v>2016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>
        <f t="shared" si="68"/>
        <v>41915.003275462965</v>
      </c>
      <c r="P2239">
        <f t="shared" si="69"/>
        <v>2014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>
        <f t="shared" si="68"/>
        <v>42774.621712962966</v>
      </c>
      <c r="P2240">
        <f t="shared" si="69"/>
        <v>2017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>
        <f t="shared" si="68"/>
        <v>41572.958495370374</v>
      </c>
      <c r="P2241">
        <f t="shared" si="69"/>
        <v>2013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3">
        <f t="shared" si="68"/>
        <v>42452.825740740736</v>
      </c>
      <c r="P2242">
        <f t="shared" si="69"/>
        <v>2016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>
        <f t="shared" ref="O2243:O2306" si="70">(((J2243/60)/60)/24)+DATE(1970,1,1)</f>
        <v>42766.827546296292</v>
      </c>
      <c r="P2243">
        <f t="shared" ref="P2243:P2306" si="71">YEAR(O2243)</f>
        <v>2017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>
        <f t="shared" si="70"/>
        <v>41569.575613425928</v>
      </c>
      <c r="P2244">
        <f t="shared" si="71"/>
        <v>2013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>
        <f t="shared" si="70"/>
        <v>42800.751041666663</v>
      </c>
      <c r="P2245">
        <f t="shared" si="71"/>
        <v>2017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>
        <f t="shared" si="70"/>
        <v>42647.818819444445</v>
      </c>
      <c r="P2246">
        <f t="shared" si="71"/>
        <v>2016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>
        <f t="shared" si="70"/>
        <v>41660.708530092597</v>
      </c>
      <c r="P2247">
        <f t="shared" si="71"/>
        <v>2014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3">
        <f t="shared" si="70"/>
        <v>42221.79178240741</v>
      </c>
      <c r="P2248">
        <f t="shared" si="71"/>
        <v>2015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>
        <f t="shared" si="70"/>
        <v>42200.666261574079</v>
      </c>
      <c r="P2249">
        <f t="shared" si="71"/>
        <v>2015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>
        <f t="shared" si="70"/>
        <v>42688.875902777778</v>
      </c>
      <c r="P2250">
        <f t="shared" si="71"/>
        <v>2016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>
        <f t="shared" si="70"/>
        <v>41336.703298611108</v>
      </c>
      <c r="P2251">
        <f t="shared" si="71"/>
        <v>2013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>
        <f t="shared" si="70"/>
        <v>42677.005474537036</v>
      </c>
      <c r="P2252">
        <f t="shared" si="71"/>
        <v>2016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>
        <f t="shared" si="70"/>
        <v>41846.34579861111</v>
      </c>
      <c r="P2253">
        <f t="shared" si="71"/>
        <v>2014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>
        <f t="shared" si="70"/>
        <v>42573.327986111108</v>
      </c>
      <c r="P2254">
        <f t="shared" si="71"/>
        <v>2016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3">
        <f t="shared" si="70"/>
        <v>42296.631331018521</v>
      </c>
      <c r="P2255">
        <f t="shared" si="71"/>
        <v>2015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>
        <f t="shared" si="70"/>
        <v>42752.647777777776</v>
      </c>
      <c r="P2256">
        <f t="shared" si="71"/>
        <v>2017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>
        <f t="shared" si="70"/>
        <v>42467.951979166668</v>
      </c>
      <c r="P2257">
        <f t="shared" si="71"/>
        <v>2016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3">
        <f t="shared" si="70"/>
        <v>42682.451921296291</v>
      </c>
      <c r="P2258">
        <f t="shared" si="71"/>
        <v>2016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>
        <f t="shared" si="70"/>
        <v>42505.936678240745</v>
      </c>
      <c r="P2259">
        <f t="shared" si="71"/>
        <v>2016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>
        <f t="shared" si="70"/>
        <v>42136.75100694444</v>
      </c>
      <c r="P2260">
        <f t="shared" si="71"/>
        <v>2015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>
        <f t="shared" si="70"/>
        <v>42702.804814814815</v>
      </c>
      <c r="P2261">
        <f t="shared" si="71"/>
        <v>2016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3">
        <f t="shared" si="70"/>
        <v>41695.016782407409</v>
      </c>
      <c r="P2262">
        <f t="shared" si="71"/>
        <v>2014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>
        <f t="shared" si="70"/>
        <v>42759.724768518514</v>
      </c>
      <c r="P2263">
        <f t="shared" si="71"/>
        <v>2017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>
        <f t="shared" si="70"/>
        <v>41926.585162037038</v>
      </c>
      <c r="P2264">
        <f t="shared" si="71"/>
        <v>2014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3">
        <f t="shared" si="70"/>
        <v>42014.832326388889</v>
      </c>
      <c r="P2265">
        <f t="shared" si="71"/>
        <v>2015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>
        <f t="shared" si="70"/>
        <v>42496.582337962958</v>
      </c>
      <c r="P2266">
        <f t="shared" si="71"/>
        <v>2016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3">
        <f t="shared" si="70"/>
        <v>42689.853090277778</v>
      </c>
      <c r="P2267">
        <f t="shared" si="71"/>
        <v>2016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>
        <f t="shared" si="70"/>
        <v>42469.874907407408</v>
      </c>
      <c r="P2268">
        <f t="shared" si="71"/>
        <v>2016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>
        <f t="shared" si="70"/>
        <v>41968.829826388886</v>
      </c>
      <c r="P2269">
        <f t="shared" si="71"/>
        <v>2014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>
        <f t="shared" si="70"/>
        <v>42776.082349537035</v>
      </c>
      <c r="P2270">
        <f t="shared" si="71"/>
        <v>2017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>
        <f t="shared" si="70"/>
        <v>42776.704432870371</v>
      </c>
      <c r="P2271">
        <f t="shared" si="71"/>
        <v>2017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>
        <f t="shared" si="70"/>
        <v>42725.869363425925</v>
      </c>
      <c r="P2272">
        <f t="shared" si="71"/>
        <v>2016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>
        <f t="shared" si="70"/>
        <v>42684.000046296293</v>
      </c>
      <c r="P2273">
        <f t="shared" si="71"/>
        <v>2016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>
        <f t="shared" si="70"/>
        <v>42315.699490740735</v>
      </c>
      <c r="P2274">
        <f t="shared" si="71"/>
        <v>2015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>
        <f t="shared" si="70"/>
        <v>42781.549097222218</v>
      </c>
      <c r="P2275">
        <f t="shared" si="71"/>
        <v>2017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3">
        <f t="shared" si="70"/>
        <v>41663.500659722224</v>
      </c>
      <c r="P2276">
        <f t="shared" si="71"/>
        <v>2014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3">
        <f t="shared" si="70"/>
        <v>41965.616655092599</v>
      </c>
      <c r="P2277">
        <f t="shared" si="71"/>
        <v>2014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3">
        <f t="shared" si="70"/>
        <v>41614.651493055557</v>
      </c>
      <c r="P2278">
        <f t="shared" si="71"/>
        <v>2013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>
        <f t="shared" si="70"/>
        <v>40936.678506944445</v>
      </c>
      <c r="P2279">
        <f t="shared" si="71"/>
        <v>2012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>
        <f t="shared" si="70"/>
        <v>42338.709108796291</v>
      </c>
      <c r="P2280">
        <f t="shared" si="71"/>
        <v>2015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>
        <f t="shared" si="70"/>
        <v>42020.806701388887</v>
      </c>
      <c r="P2281">
        <f t="shared" si="71"/>
        <v>2015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>
        <f t="shared" si="70"/>
        <v>42234.624895833331</v>
      </c>
      <c r="P2282">
        <f t="shared" si="71"/>
        <v>2015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3">
        <f t="shared" si="70"/>
        <v>40687.285844907405</v>
      </c>
      <c r="P2283">
        <f t="shared" si="71"/>
        <v>2011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3">
        <f t="shared" si="70"/>
        <v>42323.17460648148</v>
      </c>
      <c r="P2284">
        <f t="shared" si="71"/>
        <v>2015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3">
        <f t="shared" si="70"/>
        <v>40978.125046296293</v>
      </c>
      <c r="P2285">
        <f t="shared" si="71"/>
        <v>2012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3">
        <f t="shared" si="70"/>
        <v>40585.796817129631</v>
      </c>
      <c r="P2286">
        <f t="shared" si="71"/>
        <v>2011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3">
        <f t="shared" si="70"/>
        <v>41059.185682870368</v>
      </c>
      <c r="P2287">
        <f t="shared" si="71"/>
        <v>2012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3">
        <f t="shared" si="70"/>
        <v>41494.963587962964</v>
      </c>
      <c r="P2288">
        <f t="shared" si="71"/>
        <v>2013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>
        <f t="shared" si="70"/>
        <v>41792.667361111111</v>
      </c>
      <c r="P2289">
        <f t="shared" si="71"/>
        <v>2014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>
        <f t="shared" si="70"/>
        <v>41067.827418981484</v>
      </c>
      <c r="P2290">
        <f t="shared" si="71"/>
        <v>2012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>
        <f t="shared" si="70"/>
        <v>41571.998379629629</v>
      </c>
      <c r="P2291">
        <f t="shared" si="71"/>
        <v>2013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3">
        <f t="shared" si="70"/>
        <v>40070.253819444442</v>
      </c>
      <c r="P2292">
        <f t="shared" si="71"/>
        <v>2009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3">
        <f t="shared" si="70"/>
        <v>40987.977060185185</v>
      </c>
      <c r="P2293">
        <f t="shared" si="71"/>
        <v>2012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3">
        <f t="shared" si="70"/>
        <v>40987.697638888887</v>
      </c>
      <c r="P2294">
        <f t="shared" si="71"/>
        <v>2012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3">
        <f t="shared" si="70"/>
        <v>41151.708321759259</v>
      </c>
      <c r="P2295">
        <f t="shared" si="71"/>
        <v>2012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>
        <f t="shared" si="70"/>
        <v>41264.72314814815</v>
      </c>
      <c r="P2296">
        <f t="shared" si="71"/>
        <v>2012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3">
        <f t="shared" si="70"/>
        <v>41270.954351851848</v>
      </c>
      <c r="P2297">
        <f t="shared" si="71"/>
        <v>2012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>
        <f t="shared" si="70"/>
        <v>40927.731782407405</v>
      </c>
      <c r="P2298">
        <f t="shared" si="71"/>
        <v>2012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3">
        <f t="shared" si="70"/>
        <v>40948.042233796295</v>
      </c>
      <c r="P2299">
        <f t="shared" si="71"/>
        <v>2012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>
        <f t="shared" si="70"/>
        <v>41694.84065972222</v>
      </c>
      <c r="P2300">
        <f t="shared" si="71"/>
        <v>2014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>
        <f t="shared" si="70"/>
        <v>40565.032511574071</v>
      </c>
      <c r="P2301">
        <f t="shared" si="71"/>
        <v>2011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3">
        <f t="shared" si="70"/>
        <v>41074.727037037039</v>
      </c>
      <c r="P2302">
        <f t="shared" si="71"/>
        <v>2012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>
        <f t="shared" si="70"/>
        <v>41416.146944444445</v>
      </c>
      <c r="P2303">
        <f t="shared" si="71"/>
        <v>2013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3">
        <f t="shared" si="70"/>
        <v>41605.868449074071</v>
      </c>
      <c r="P2304">
        <f t="shared" si="71"/>
        <v>2013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>
        <f t="shared" si="70"/>
        <v>40850.111064814817</v>
      </c>
      <c r="P2305">
        <f t="shared" si="71"/>
        <v>2011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>
        <f t="shared" si="70"/>
        <v>40502.815868055557</v>
      </c>
      <c r="P2306">
        <f t="shared" si="71"/>
        <v>2010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>
        <f t="shared" ref="O2307:O2370" si="72">(((J2307/60)/60)/24)+DATE(1970,1,1)</f>
        <v>41834.695277777777</v>
      </c>
      <c r="P2307">
        <f t="shared" ref="P2307:P2370" si="73">YEAR(O2307)</f>
        <v>2014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3">
        <f t="shared" si="72"/>
        <v>40948.16815972222</v>
      </c>
      <c r="P2308">
        <f t="shared" si="73"/>
        <v>2012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3">
        <f t="shared" si="72"/>
        <v>41004.802465277775</v>
      </c>
      <c r="P2309">
        <f t="shared" si="73"/>
        <v>2012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>
        <f t="shared" si="72"/>
        <v>41851.962916666671</v>
      </c>
      <c r="P2310">
        <f t="shared" si="73"/>
        <v>2014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>
        <f t="shared" si="72"/>
        <v>41307.987696759257</v>
      </c>
      <c r="P2311">
        <f t="shared" si="73"/>
        <v>2013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>
        <f t="shared" si="72"/>
        <v>41324.79415509259</v>
      </c>
      <c r="P2312">
        <f t="shared" si="73"/>
        <v>2013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>
        <f t="shared" si="72"/>
        <v>41736.004502314812</v>
      </c>
      <c r="P2313">
        <f t="shared" si="73"/>
        <v>2014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3">
        <f t="shared" si="72"/>
        <v>41716.632847222223</v>
      </c>
      <c r="P2314">
        <f t="shared" si="73"/>
        <v>2014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>
        <f t="shared" si="72"/>
        <v>41002.958634259259</v>
      </c>
      <c r="P2315">
        <f t="shared" si="73"/>
        <v>2012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3">
        <f t="shared" si="72"/>
        <v>41037.551585648151</v>
      </c>
      <c r="P2316">
        <f t="shared" si="73"/>
        <v>2012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3">
        <f t="shared" si="72"/>
        <v>41004.72619212963</v>
      </c>
      <c r="P2317">
        <f t="shared" si="73"/>
        <v>2012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>
        <f t="shared" si="72"/>
        <v>40079.725115740745</v>
      </c>
      <c r="P2318">
        <f t="shared" si="73"/>
        <v>2009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3">
        <f t="shared" si="72"/>
        <v>40192.542233796295</v>
      </c>
      <c r="P2319">
        <f t="shared" si="73"/>
        <v>2010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>
        <f t="shared" si="72"/>
        <v>40050.643680555557</v>
      </c>
      <c r="P2320">
        <f t="shared" si="73"/>
        <v>2009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>
        <f t="shared" si="72"/>
        <v>41593.082002314812</v>
      </c>
      <c r="P2321">
        <f t="shared" si="73"/>
        <v>2013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3">
        <f t="shared" si="72"/>
        <v>41696.817129629628</v>
      </c>
      <c r="P2322">
        <f t="shared" si="73"/>
        <v>2014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3">
        <f t="shared" si="72"/>
        <v>42799.260428240741</v>
      </c>
      <c r="P2323">
        <f t="shared" si="73"/>
        <v>2017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3">
        <f t="shared" si="72"/>
        <v>42804.895474537043</v>
      </c>
      <c r="P2324">
        <f t="shared" si="73"/>
        <v>2017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3">
        <f t="shared" si="72"/>
        <v>42807.755173611105</v>
      </c>
      <c r="P2325">
        <f t="shared" si="73"/>
        <v>2017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3">
        <f t="shared" si="72"/>
        <v>42790.885243055556</v>
      </c>
      <c r="P2326">
        <f t="shared" si="73"/>
        <v>2017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3">
        <f t="shared" si="72"/>
        <v>42794.022349537037</v>
      </c>
      <c r="P2327">
        <f t="shared" si="73"/>
        <v>2017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3">
        <f t="shared" si="72"/>
        <v>42804.034120370372</v>
      </c>
      <c r="P2328">
        <f t="shared" si="73"/>
        <v>2017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>
        <f t="shared" si="72"/>
        <v>41842.917129629634</v>
      </c>
      <c r="P2329">
        <f t="shared" si="73"/>
        <v>2014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>
        <f t="shared" si="72"/>
        <v>42139.781678240746</v>
      </c>
      <c r="P2330">
        <f t="shared" si="73"/>
        <v>2015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>
        <f t="shared" si="72"/>
        <v>41807.624374999999</v>
      </c>
      <c r="P2331">
        <f t="shared" si="73"/>
        <v>2014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>
        <f t="shared" si="72"/>
        <v>42332.89980324074</v>
      </c>
      <c r="P2332">
        <f t="shared" si="73"/>
        <v>2015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>
        <f t="shared" si="72"/>
        <v>41839.005671296298</v>
      </c>
      <c r="P2333">
        <f t="shared" si="73"/>
        <v>2014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>
        <f t="shared" si="72"/>
        <v>42011.628136574072</v>
      </c>
      <c r="P2334">
        <f t="shared" si="73"/>
        <v>2015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3">
        <f t="shared" si="72"/>
        <v>41767.650347222225</v>
      </c>
      <c r="P2335">
        <f t="shared" si="73"/>
        <v>2014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3">
        <f t="shared" si="72"/>
        <v>41918.670115740737</v>
      </c>
      <c r="P2336">
        <f t="shared" si="73"/>
        <v>2014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>
        <f t="shared" si="72"/>
        <v>41771.572256944448</v>
      </c>
      <c r="P2337">
        <f t="shared" si="73"/>
        <v>2014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>
        <f t="shared" si="72"/>
        <v>41666.924710648149</v>
      </c>
      <c r="P2338">
        <f t="shared" si="73"/>
        <v>2014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>
        <f t="shared" si="72"/>
        <v>41786.640543981484</v>
      </c>
      <c r="P2339">
        <f t="shared" si="73"/>
        <v>2014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>
        <f t="shared" si="72"/>
        <v>41789.896805555552</v>
      </c>
      <c r="P2340">
        <f t="shared" si="73"/>
        <v>2014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>
        <f t="shared" si="72"/>
        <v>42692.79987268518</v>
      </c>
      <c r="P2341">
        <f t="shared" si="73"/>
        <v>2016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>
        <f t="shared" si="72"/>
        <v>42643.642800925925</v>
      </c>
      <c r="P2342">
        <f t="shared" si="73"/>
        <v>2016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3">
        <f t="shared" si="72"/>
        <v>42167.813703703709</v>
      </c>
      <c r="P2343">
        <f t="shared" si="73"/>
        <v>2015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3">
        <f t="shared" si="72"/>
        <v>41897.702199074076</v>
      </c>
      <c r="P2344">
        <f t="shared" si="73"/>
        <v>2014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3">
        <f t="shared" si="72"/>
        <v>42327.825289351851</v>
      </c>
      <c r="P2345">
        <f t="shared" si="73"/>
        <v>2015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3">
        <f t="shared" si="72"/>
        <v>42515.727650462963</v>
      </c>
      <c r="P2346">
        <f t="shared" si="73"/>
        <v>2016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3">
        <f t="shared" si="72"/>
        <v>42060.001805555556</v>
      </c>
      <c r="P2347">
        <f t="shared" si="73"/>
        <v>2015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3">
        <f t="shared" si="72"/>
        <v>42615.79896990741</v>
      </c>
      <c r="P2348">
        <f t="shared" si="73"/>
        <v>2016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3">
        <f t="shared" si="72"/>
        <v>42577.607361111113</v>
      </c>
      <c r="P2349">
        <f t="shared" si="73"/>
        <v>2016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3">
        <f t="shared" si="72"/>
        <v>42360.932152777779</v>
      </c>
      <c r="P2350">
        <f t="shared" si="73"/>
        <v>2015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3">
        <f t="shared" si="72"/>
        <v>42198.775787037041</v>
      </c>
      <c r="P2351">
        <f t="shared" si="73"/>
        <v>2015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3">
        <f t="shared" si="72"/>
        <v>42708.842245370368</v>
      </c>
      <c r="P2352">
        <f t="shared" si="73"/>
        <v>2016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3">
        <f t="shared" si="72"/>
        <v>42094.101145833338</v>
      </c>
      <c r="P2353">
        <f t="shared" si="73"/>
        <v>2015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3">
        <f t="shared" si="72"/>
        <v>42101.633703703701</v>
      </c>
      <c r="P2354">
        <f t="shared" si="73"/>
        <v>2015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3">
        <f t="shared" si="72"/>
        <v>42103.676180555558</v>
      </c>
      <c r="P2355">
        <f t="shared" si="73"/>
        <v>2015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3">
        <f t="shared" si="72"/>
        <v>41954.722916666666</v>
      </c>
      <c r="P2356">
        <f t="shared" si="73"/>
        <v>2014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3">
        <f t="shared" si="72"/>
        <v>42096.918240740735</v>
      </c>
      <c r="P2357">
        <f t="shared" si="73"/>
        <v>2015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3">
        <f t="shared" si="72"/>
        <v>42130.78361111111</v>
      </c>
      <c r="P2358">
        <f t="shared" si="73"/>
        <v>2015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3">
        <f t="shared" si="72"/>
        <v>42264.620115740734</v>
      </c>
      <c r="P2359">
        <f t="shared" si="73"/>
        <v>2015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3">
        <f t="shared" si="72"/>
        <v>41978.930972222224</v>
      </c>
      <c r="P2360">
        <f t="shared" si="73"/>
        <v>2014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3">
        <f t="shared" si="72"/>
        <v>42159.649583333332</v>
      </c>
      <c r="P2361">
        <f t="shared" si="73"/>
        <v>2015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3">
        <f t="shared" si="72"/>
        <v>42377.70694444445</v>
      </c>
      <c r="P2362">
        <f t="shared" si="73"/>
        <v>2016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3">
        <f t="shared" si="72"/>
        <v>42466.858888888892</v>
      </c>
      <c r="P2363">
        <f t="shared" si="73"/>
        <v>2016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3">
        <f t="shared" si="72"/>
        <v>41954.688310185185</v>
      </c>
      <c r="P2364">
        <f t="shared" si="73"/>
        <v>2014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3">
        <f t="shared" si="72"/>
        <v>42322.011574074073</v>
      </c>
      <c r="P2365">
        <f t="shared" si="73"/>
        <v>2015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3">
        <f t="shared" si="72"/>
        <v>42248.934675925921</v>
      </c>
      <c r="P2366">
        <f t="shared" si="73"/>
        <v>2015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3">
        <f t="shared" si="72"/>
        <v>42346.736400462964</v>
      </c>
      <c r="P2367">
        <f t="shared" si="73"/>
        <v>2015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3">
        <f t="shared" si="72"/>
        <v>42268.531631944439</v>
      </c>
      <c r="P2368">
        <f t="shared" si="73"/>
        <v>2015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3">
        <f t="shared" si="72"/>
        <v>42425.970092592594</v>
      </c>
      <c r="P2369">
        <f t="shared" si="73"/>
        <v>2016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3">
        <f t="shared" si="72"/>
        <v>42063.721817129626</v>
      </c>
      <c r="P2370">
        <f t="shared" si="73"/>
        <v>2015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3">
        <f t="shared" ref="O2371:O2434" si="74">(((J2371/60)/60)/24)+DATE(1970,1,1)</f>
        <v>42380.812627314815</v>
      </c>
      <c r="P2371">
        <f t="shared" ref="P2371:P2434" si="75">YEAR(O2371)</f>
        <v>2016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3">
        <f t="shared" si="74"/>
        <v>41961.18913194444</v>
      </c>
      <c r="P2372">
        <f t="shared" si="75"/>
        <v>2014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3">
        <f t="shared" si="74"/>
        <v>42150.777731481481</v>
      </c>
      <c r="P2373">
        <f t="shared" si="75"/>
        <v>2015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3">
        <f t="shared" si="74"/>
        <v>42088.069108796291</v>
      </c>
      <c r="P2374">
        <f t="shared" si="75"/>
        <v>2015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3">
        <f t="shared" si="74"/>
        <v>42215.662314814821</v>
      </c>
      <c r="P2375">
        <f t="shared" si="75"/>
        <v>2015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3">
        <f t="shared" si="74"/>
        <v>42017.843287037031</v>
      </c>
      <c r="P2376">
        <f t="shared" si="75"/>
        <v>2015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3">
        <f t="shared" si="74"/>
        <v>42592.836076388892</v>
      </c>
      <c r="P2377">
        <f t="shared" si="75"/>
        <v>2016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3">
        <f t="shared" si="74"/>
        <v>42318.925532407404</v>
      </c>
      <c r="P2378">
        <f t="shared" si="75"/>
        <v>2015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3">
        <f t="shared" si="74"/>
        <v>42669.870173611111</v>
      </c>
      <c r="P2379">
        <f t="shared" si="75"/>
        <v>2016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3">
        <f t="shared" si="74"/>
        <v>42213.013078703705</v>
      </c>
      <c r="P2380">
        <f t="shared" si="75"/>
        <v>2015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3">
        <f t="shared" si="74"/>
        <v>42237.016388888893</v>
      </c>
      <c r="P2381">
        <f t="shared" si="75"/>
        <v>2015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3">
        <f t="shared" si="74"/>
        <v>42248.793310185181</v>
      </c>
      <c r="P2382">
        <f t="shared" si="75"/>
        <v>2015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3">
        <f t="shared" si="74"/>
        <v>42074.935740740737</v>
      </c>
      <c r="P2383">
        <f t="shared" si="75"/>
        <v>2015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3">
        <f t="shared" si="74"/>
        <v>42195.187534722223</v>
      </c>
      <c r="P2384">
        <f t="shared" si="75"/>
        <v>2015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3">
        <f t="shared" si="74"/>
        <v>42027.056793981479</v>
      </c>
      <c r="P2385">
        <f t="shared" si="75"/>
        <v>2015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3">
        <f t="shared" si="74"/>
        <v>41927.067627314813</v>
      </c>
      <c r="P2386">
        <f t="shared" si="75"/>
        <v>2014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3">
        <f t="shared" si="74"/>
        <v>42191.70175925926</v>
      </c>
      <c r="P2387">
        <f t="shared" si="75"/>
        <v>2015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3">
        <f t="shared" si="74"/>
        <v>41954.838240740741</v>
      </c>
      <c r="P2388">
        <f t="shared" si="75"/>
        <v>2014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3">
        <f t="shared" si="74"/>
        <v>42528.626620370371</v>
      </c>
      <c r="P2389">
        <f t="shared" si="75"/>
        <v>2016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3">
        <f t="shared" si="74"/>
        <v>41989.853692129633</v>
      </c>
      <c r="P2390">
        <f t="shared" si="75"/>
        <v>2014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3">
        <f t="shared" si="74"/>
        <v>42179.653379629628</v>
      </c>
      <c r="P2391">
        <f t="shared" si="75"/>
        <v>2015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3">
        <f t="shared" si="74"/>
        <v>41968.262314814812</v>
      </c>
      <c r="P2392">
        <f t="shared" si="75"/>
        <v>2014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3">
        <f t="shared" si="74"/>
        <v>42064.794490740736</v>
      </c>
      <c r="P2393">
        <f t="shared" si="75"/>
        <v>2015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3">
        <f t="shared" si="74"/>
        <v>42276.120636574073</v>
      </c>
      <c r="P2394">
        <f t="shared" si="75"/>
        <v>2015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3">
        <f t="shared" si="74"/>
        <v>42194.648344907408</v>
      </c>
      <c r="P2395">
        <f t="shared" si="75"/>
        <v>2015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3">
        <f t="shared" si="74"/>
        <v>42031.362187499995</v>
      </c>
      <c r="P2396">
        <f t="shared" si="75"/>
        <v>2015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3">
        <f t="shared" si="74"/>
        <v>42717.121377314819</v>
      </c>
      <c r="P2397">
        <f t="shared" si="75"/>
        <v>2016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3">
        <f t="shared" si="74"/>
        <v>42262.849050925928</v>
      </c>
      <c r="P2398">
        <f t="shared" si="75"/>
        <v>2015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3">
        <f t="shared" si="74"/>
        <v>41976.88490740741</v>
      </c>
      <c r="P2399">
        <f t="shared" si="75"/>
        <v>2014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3">
        <f t="shared" si="74"/>
        <v>42157.916481481487</v>
      </c>
      <c r="P2400">
        <f t="shared" si="75"/>
        <v>2015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3">
        <f t="shared" si="74"/>
        <v>41956.853078703702</v>
      </c>
      <c r="P2401">
        <f t="shared" si="75"/>
        <v>2014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3">
        <f t="shared" si="74"/>
        <v>42444.268101851849</v>
      </c>
      <c r="P2402">
        <f t="shared" si="75"/>
        <v>2016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3">
        <f t="shared" si="74"/>
        <v>42374.822870370372</v>
      </c>
      <c r="P2403">
        <f t="shared" si="75"/>
        <v>2016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3">
        <f t="shared" si="74"/>
        <v>42107.679756944446</v>
      </c>
      <c r="P2404">
        <f t="shared" si="75"/>
        <v>2015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3">
        <f t="shared" si="74"/>
        <v>42399.882615740738</v>
      </c>
      <c r="P2405">
        <f t="shared" si="75"/>
        <v>2016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3">
        <f t="shared" si="74"/>
        <v>42342.03943287037</v>
      </c>
      <c r="P2406">
        <f t="shared" si="75"/>
        <v>2015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3">
        <f t="shared" si="74"/>
        <v>42595.585358796292</v>
      </c>
      <c r="P2407">
        <f t="shared" si="75"/>
        <v>2016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3">
        <f t="shared" si="74"/>
        <v>41983.110995370371</v>
      </c>
      <c r="P2408">
        <f t="shared" si="75"/>
        <v>2014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3">
        <f t="shared" si="74"/>
        <v>42082.575555555552</v>
      </c>
      <c r="P2409">
        <f t="shared" si="75"/>
        <v>2015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>
        <f t="shared" si="74"/>
        <v>41919.140706018516</v>
      </c>
      <c r="P2410">
        <f t="shared" si="75"/>
        <v>2014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>
        <f t="shared" si="74"/>
        <v>42204.875868055555</v>
      </c>
      <c r="P2411">
        <f t="shared" si="75"/>
        <v>2015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3">
        <f t="shared" si="74"/>
        <v>42224.408275462964</v>
      </c>
      <c r="P2412">
        <f t="shared" si="75"/>
        <v>2015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3">
        <f t="shared" si="74"/>
        <v>42211.732430555552</v>
      </c>
      <c r="P2413">
        <f t="shared" si="75"/>
        <v>2015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3">
        <f t="shared" si="74"/>
        <v>42655.736956018518</v>
      </c>
      <c r="P2414">
        <f t="shared" si="75"/>
        <v>2016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3">
        <f t="shared" si="74"/>
        <v>41760.10974537037</v>
      </c>
      <c r="P2415">
        <f t="shared" si="75"/>
        <v>2014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3">
        <f t="shared" si="74"/>
        <v>42198.695138888885</v>
      </c>
      <c r="P2416">
        <f t="shared" si="75"/>
        <v>2015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3">
        <f t="shared" si="74"/>
        <v>42536.862800925926</v>
      </c>
      <c r="P2417">
        <f t="shared" si="75"/>
        <v>2016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3">
        <f t="shared" si="74"/>
        <v>42019.737766203703</v>
      </c>
      <c r="P2418">
        <f t="shared" si="75"/>
        <v>2015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3">
        <f t="shared" si="74"/>
        <v>41831.884108796294</v>
      </c>
      <c r="P2419">
        <f t="shared" si="75"/>
        <v>2014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3">
        <f t="shared" si="74"/>
        <v>42027.856990740736</v>
      </c>
      <c r="P2420">
        <f t="shared" si="75"/>
        <v>2015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3">
        <f t="shared" si="74"/>
        <v>41993.738298611104</v>
      </c>
      <c r="P2421">
        <f t="shared" si="75"/>
        <v>2014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3">
        <f t="shared" si="74"/>
        <v>41893.028877314813</v>
      </c>
      <c r="P2422">
        <f t="shared" si="75"/>
        <v>2014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3">
        <f t="shared" si="74"/>
        <v>42026.687453703707</v>
      </c>
      <c r="P2423">
        <f t="shared" si="75"/>
        <v>2015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3">
        <f t="shared" si="74"/>
        <v>42044.724953703699</v>
      </c>
      <c r="P2424">
        <f t="shared" si="75"/>
        <v>2015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3">
        <f t="shared" si="74"/>
        <v>41974.704745370371</v>
      </c>
      <c r="P2425">
        <f t="shared" si="75"/>
        <v>2014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3">
        <f t="shared" si="74"/>
        <v>41909.892453703702</v>
      </c>
      <c r="P2426">
        <f t="shared" si="75"/>
        <v>2014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3">
        <f t="shared" si="74"/>
        <v>42502.913761574076</v>
      </c>
      <c r="P2427">
        <f t="shared" si="75"/>
        <v>2016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3">
        <f t="shared" si="74"/>
        <v>42164.170046296291</v>
      </c>
      <c r="P2428">
        <f t="shared" si="75"/>
        <v>2015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3">
        <f t="shared" si="74"/>
        <v>42412.318668981476</v>
      </c>
      <c r="P2429">
        <f t="shared" si="75"/>
        <v>2016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3">
        <f t="shared" si="74"/>
        <v>42045.784155092595</v>
      </c>
      <c r="P2430">
        <f t="shared" si="75"/>
        <v>2015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3">
        <f t="shared" si="74"/>
        <v>42734.879236111112</v>
      </c>
      <c r="P2431">
        <f t="shared" si="75"/>
        <v>2016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3">
        <f t="shared" si="74"/>
        <v>42382.130833333329</v>
      </c>
      <c r="P2432">
        <f t="shared" si="75"/>
        <v>2016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3">
        <f t="shared" si="74"/>
        <v>42489.099687499998</v>
      </c>
      <c r="P2433">
        <f t="shared" si="75"/>
        <v>2016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3">
        <f t="shared" si="74"/>
        <v>42041.218715277777</v>
      </c>
      <c r="P2434">
        <f t="shared" si="75"/>
        <v>2015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3">
        <f t="shared" ref="O2435:O2498" si="76">(((J2435/60)/60)/24)+DATE(1970,1,1)</f>
        <v>42397.89980324074</v>
      </c>
      <c r="P2435">
        <f t="shared" ref="P2435:P2498" si="77">YEAR(O2435)</f>
        <v>2016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3">
        <f t="shared" si="76"/>
        <v>42180.18604166666</v>
      </c>
      <c r="P2436">
        <f t="shared" si="77"/>
        <v>2015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3">
        <f t="shared" si="76"/>
        <v>42252.277615740735</v>
      </c>
      <c r="P2437">
        <f t="shared" si="77"/>
        <v>2015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3">
        <f t="shared" si="76"/>
        <v>42338.615393518514</v>
      </c>
      <c r="P2438">
        <f t="shared" si="77"/>
        <v>2015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3">
        <f t="shared" si="76"/>
        <v>42031.965138888889</v>
      </c>
      <c r="P2439">
        <f t="shared" si="77"/>
        <v>2015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3">
        <f t="shared" si="76"/>
        <v>42285.91506944444</v>
      </c>
      <c r="P2440">
        <f t="shared" si="77"/>
        <v>2015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3">
        <f t="shared" si="76"/>
        <v>42265.818622685183</v>
      </c>
      <c r="P2441">
        <f t="shared" si="77"/>
        <v>2015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3">
        <f t="shared" si="76"/>
        <v>42383.899456018517</v>
      </c>
      <c r="P2442">
        <f t="shared" si="77"/>
        <v>2016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>
        <f t="shared" si="76"/>
        <v>42187.125625000001</v>
      </c>
      <c r="P2443">
        <f t="shared" si="77"/>
        <v>2015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>
        <f t="shared" si="76"/>
        <v>42052.666990740734</v>
      </c>
      <c r="P2444">
        <f t="shared" si="77"/>
        <v>2015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>
        <f t="shared" si="76"/>
        <v>41836.625254629631</v>
      </c>
      <c r="P2445">
        <f t="shared" si="77"/>
        <v>2014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3">
        <f t="shared" si="76"/>
        <v>42485.754525462966</v>
      </c>
      <c r="P2446">
        <f t="shared" si="77"/>
        <v>2016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>
        <f t="shared" si="76"/>
        <v>42243.190057870372</v>
      </c>
      <c r="P2447">
        <f t="shared" si="77"/>
        <v>2015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>
        <f t="shared" si="76"/>
        <v>42670.602673611109</v>
      </c>
      <c r="P2448">
        <f t="shared" si="77"/>
        <v>2016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>
        <f t="shared" si="76"/>
        <v>42654.469826388886</v>
      </c>
      <c r="P2449">
        <f t="shared" si="77"/>
        <v>2016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3">
        <f t="shared" si="76"/>
        <v>42607.316122685181</v>
      </c>
      <c r="P2450">
        <f t="shared" si="77"/>
        <v>2016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>
        <f t="shared" si="76"/>
        <v>41943.142534722225</v>
      </c>
      <c r="P2451">
        <f t="shared" si="77"/>
        <v>2014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>
        <f t="shared" si="76"/>
        <v>41902.07240740741</v>
      </c>
      <c r="P2452">
        <f t="shared" si="77"/>
        <v>2014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>
        <f t="shared" si="76"/>
        <v>42779.908449074079</v>
      </c>
      <c r="P2453">
        <f t="shared" si="77"/>
        <v>2017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3">
        <f t="shared" si="76"/>
        <v>42338.84375</v>
      </c>
      <c r="P2454">
        <f t="shared" si="77"/>
        <v>2015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3">
        <f t="shared" si="76"/>
        <v>42738.692233796297</v>
      </c>
      <c r="P2455">
        <f t="shared" si="77"/>
        <v>2017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>
        <f t="shared" si="76"/>
        <v>42770.201481481476</v>
      </c>
      <c r="P2456">
        <f t="shared" si="77"/>
        <v>2017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3">
        <f t="shared" si="76"/>
        <v>42452.781828703708</v>
      </c>
      <c r="P2457">
        <f t="shared" si="77"/>
        <v>2016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3">
        <f t="shared" si="76"/>
        <v>42761.961099537039</v>
      </c>
      <c r="P2458">
        <f t="shared" si="77"/>
        <v>2017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>
        <f t="shared" si="76"/>
        <v>42423.602500000001</v>
      </c>
      <c r="P2459">
        <f t="shared" si="77"/>
        <v>2016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>
        <f t="shared" si="76"/>
        <v>42495.871736111112</v>
      </c>
      <c r="P2460">
        <f t="shared" si="77"/>
        <v>2016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>
        <f t="shared" si="76"/>
        <v>42407.637557870374</v>
      </c>
      <c r="P2461">
        <f t="shared" si="77"/>
        <v>2016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3">
        <f t="shared" si="76"/>
        <v>42704.187118055561</v>
      </c>
      <c r="P2462">
        <f t="shared" si="77"/>
        <v>2016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3">
        <f t="shared" si="76"/>
        <v>40784.012696759259</v>
      </c>
      <c r="P2463">
        <f t="shared" si="77"/>
        <v>2011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>
        <f t="shared" si="76"/>
        <v>41089.186296296299</v>
      </c>
      <c r="P2464">
        <f t="shared" si="77"/>
        <v>2012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3">
        <f t="shared" si="76"/>
        <v>41341.111400462964</v>
      </c>
      <c r="P2465">
        <f t="shared" si="77"/>
        <v>2013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3">
        <f t="shared" si="76"/>
        <v>42248.90042824074</v>
      </c>
      <c r="P2466">
        <f t="shared" si="77"/>
        <v>2015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3">
        <f t="shared" si="76"/>
        <v>41145.719305555554</v>
      </c>
      <c r="P2467">
        <f t="shared" si="77"/>
        <v>2012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3">
        <f t="shared" si="76"/>
        <v>41373.102465277778</v>
      </c>
      <c r="P2468">
        <f t="shared" si="77"/>
        <v>2013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3">
        <f t="shared" si="76"/>
        <v>41025.874201388891</v>
      </c>
      <c r="P2469">
        <f t="shared" si="77"/>
        <v>2012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>
        <f t="shared" si="76"/>
        <v>41174.154178240737</v>
      </c>
      <c r="P2470">
        <f t="shared" si="77"/>
        <v>2012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>
        <f t="shared" si="76"/>
        <v>40557.429733796293</v>
      </c>
      <c r="P2471">
        <f t="shared" si="77"/>
        <v>2011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3">
        <f t="shared" si="76"/>
        <v>41023.07471064815</v>
      </c>
      <c r="P2472">
        <f t="shared" si="77"/>
        <v>2012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3">
        <f t="shared" si="76"/>
        <v>40893.992962962962</v>
      </c>
      <c r="P2473">
        <f t="shared" si="77"/>
        <v>2011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>
        <f t="shared" si="76"/>
        <v>40354.11550925926</v>
      </c>
      <c r="P2474">
        <f t="shared" si="77"/>
        <v>2010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3">
        <f t="shared" si="76"/>
        <v>41193.748483796298</v>
      </c>
      <c r="P2475">
        <f t="shared" si="77"/>
        <v>2012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3">
        <f t="shared" si="76"/>
        <v>40417.011296296296</v>
      </c>
      <c r="P2476">
        <f t="shared" si="77"/>
        <v>2010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3">
        <f t="shared" si="76"/>
        <v>40310.287673611114</v>
      </c>
      <c r="P2477">
        <f t="shared" si="77"/>
        <v>2010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3">
        <f t="shared" si="76"/>
        <v>41913.328356481477</v>
      </c>
      <c r="P2478">
        <f t="shared" si="77"/>
        <v>2014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3">
        <f t="shared" si="76"/>
        <v>41088.691493055558</v>
      </c>
      <c r="P2479">
        <f t="shared" si="77"/>
        <v>2012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>
        <f t="shared" si="76"/>
        <v>41257.950381944444</v>
      </c>
      <c r="P2480">
        <f t="shared" si="77"/>
        <v>2012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>
        <f t="shared" si="76"/>
        <v>41107.726782407408</v>
      </c>
      <c r="P2481">
        <f t="shared" si="77"/>
        <v>2012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3">
        <f t="shared" si="76"/>
        <v>42227.936157407406</v>
      </c>
      <c r="P2482">
        <f t="shared" si="77"/>
        <v>2015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3">
        <f t="shared" si="76"/>
        <v>40999.645925925928</v>
      </c>
      <c r="P2483">
        <f t="shared" si="77"/>
        <v>2012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3">
        <f t="shared" si="76"/>
        <v>40711.782210648147</v>
      </c>
      <c r="P2484">
        <f t="shared" si="77"/>
        <v>2011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3">
        <f t="shared" si="76"/>
        <v>40970.750034722223</v>
      </c>
      <c r="P2485">
        <f t="shared" si="77"/>
        <v>2012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3">
        <f t="shared" si="76"/>
        <v>40771.916701388887</v>
      </c>
      <c r="P2486">
        <f t="shared" si="77"/>
        <v>2011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3">
        <f t="shared" si="76"/>
        <v>40793.998599537037</v>
      </c>
      <c r="P2487">
        <f t="shared" si="77"/>
        <v>2011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3">
        <f t="shared" si="76"/>
        <v>40991.708055555559</v>
      </c>
      <c r="P2488">
        <f t="shared" si="77"/>
        <v>2012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3">
        <f t="shared" si="76"/>
        <v>41026.083298611113</v>
      </c>
      <c r="P2489">
        <f t="shared" si="77"/>
        <v>2012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>
        <f t="shared" si="76"/>
        <v>40833.633194444446</v>
      </c>
      <c r="P2490">
        <f t="shared" si="77"/>
        <v>2011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>
        <f t="shared" si="76"/>
        <v>41373.690266203703</v>
      </c>
      <c r="P2491">
        <f t="shared" si="77"/>
        <v>2013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3">
        <f t="shared" si="76"/>
        <v>41023.227731481478</v>
      </c>
      <c r="P2492">
        <f t="shared" si="77"/>
        <v>2012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3">
        <f t="shared" si="76"/>
        <v>40542.839282407411</v>
      </c>
      <c r="P2493">
        <f t="shared" si="77"/>
        <v>2010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3">
        <f t="shared" si="76"/>
        <v>41024.985972222225</v>
      </c>
      <c r="P2494">
        <f t="shared" si="77"/>
        <v>2012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>
        <f t="shared" si="76"/>
        <v>41348.168287037035</v>
      </c>
      <c r="P2495">
        <f t="shared" si="77"/>
        <v>2013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3">
        <f t="shared" si="76"/>
        <v>41022.645185185182</v>
      </c>
      <c r="P2496">
        <f t="shared" si="77"/>
        <v>2012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3">
        <f t="shared" si="76"/>
        <v>41036.946469907409</v>
      </c>
      <c r="P2497">
        <f t="shared" si="77"/>
        <v>2012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3">
        <f t="shared" si="76"/>
        <v>41327.996435185189</v>
      </c>
      <c r="P2498">
        <f t="shared" si="77"/>
        <v>2013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3">
        <f t="shared" ref="O2499:O2562" si="78">(((J2499/60)/60)/24)+DATE(1970,1,1)</f>
        <v>40730.878912037035</v>
      </c>
      <c r="P2499">
        <f t="shared" ref="P2499:P2562" si="79">YEAR(O2499)</f>
        <v>2011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>
        <f t="shared" si="78"/>
        <v>42017.967442129629</v>
      </c>
      <c r="P2500">
        <f t="shared" si="79"/>
        <v>2015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>
        <f t="shared" si="78"/>
        <v>41226.648576388885</v>
      </c>
      <c r="P2501">
        <f t="shared" si="79"/>
        <v>2012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3">
        <f t="shared" si="78"/>
        <v>41053.772858796299</v>
      </c>
      <c r="P2502">
        <f t="shared" si="79"/>
        <v>2012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3">
        <f t="shared" si="78"/>
        <v>42244.776666666665</v>
      </c>
      <c r="P2503">
        <f t="shared" si="79"/>
        <v>2015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3">
        <f t="shared" si="78"/>
        <v>41858.825439814813</v>
      </c>
      <c r="P2504">
        <f t="shared" si="79"/>
        <v>2014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3">
        <f t="shared" si="78"/>
        <v>42498.899398148147</v>
      </c>
      <c r="P2505">
        <f t="shared" si="79"/>
        <v>2016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3">
        <f t="shared" si="78"/>
        <v>41928.015439814815</v>
      </c>
      <c r="P2506">
        <f t="shared" si="79"/>
        <v>2014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3">
        <f t="shared" si="78"/>
        <v>42047.05574074074</v>
      </c>
      <c r="P2507">
        <f t="shared" si="79"/>
        <v>2015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3">
        <f t="shared" si="78"/>
        <v>42258.297094907408</v>
      </c>
      <c r="P2508">
        <f t="shared" si="79"/>
        <v>2015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3">
        <f t="shared" si="78"/>
        <v>42105.072962962964</v>
      </c>
      <c r="P2509">
        <f t="shared" si="79"/>
        <v>2015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>
        <f t="shared" si="78"/>
        <v>41835.951782407406</v>
      </c>
      <c r="P2510">
        <f t="shared" si="79"/>
        <v>2014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>
        <f t="shared" si="78"/>
        <v>42058.809594907405</v>
      </c>
      <c r="P2511">
        <f t="shared" si="79"/>
        <v>2015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3">
        <f t="shared" si="78"/>
        <v>42078.997361111105</v>
      </c>
      <c r="P2512">
        <f t="shared" si="79"/>
        <v>2015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3">
        <f t="shared" si="78"/>
        <v>42371.446909722217</v>
      </c>
      <c r="P2513">
        <f t="shared" si="79"/>
        <v>2016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3">
        <f t="shared" si="78"/>
        <v>41971.876863425925</v>
      </c>
      <c r="P2514">
        <f t="shared" si="79"/>
        <v>2014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3">
        <f t="shared" si="78"/>
        <v>42732.00681712963</v>
      </c>
      <c r="P2515">
        <f t="shared" si="79"/>
        <v>2016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3">
        <f t="shared" si="78"/>
        <v>41854.389780092592</v>
      </c>
      <c r="P2516">
        <f t="shared" si="79"/>
        <v>2014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3">
        <f t="shared" si="78"/>
        <v>42027.839733796296</v>
      </c>
      <c r="P2517">
        <f t="shared" si="79"/>
        <v>2015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3">
        <f t="shared" si="78"/>
        <v>41942.653379629628</v>
      </c>
      <c r="P2518">
        <f t="shared" si="79"/>
        <v>2014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3">
        <f t="shared" si="78"/>
        <v>42052.802430555559</v>
      </c>
      <c r="P2519">
        <f t="shared" si="79"/>
        <v>2015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3">
        <f t="shared" si="78"/>
        <v>41926.680879629632</v>
      </c>
      <c r="P2520">
        <f t="shared" si="79"/>
        <v>2014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3">
        <f t="shared" si="78"/>
        <v>41809.155138888891</v>
      </c>
      <c r="P2521">
        <f t="shared" si="79"/>
        <v>2014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3">
        <f t="shared" si="78"/>
        <v>42612.600520833337</v>
      </c>
      <c r="P2522">
        <f t="shared" si="79"/>
        <v>2016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>
        <f t="shared" si="78"/>
        <v>42269.967835648145</v>
      </c>
      <c r="P2523">
        <f t="shared" si="79"/>
        <v>2015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3">
        <f t="shared" si="78"/>
        <v>42460.573611111111</v>
      </c>
      <c r="P2524">
        <f t="shared" si="79"/>
        <v>2016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3">
        <f t="shared" si="78"/>
        <v>41930.975601851853</v>
      </c>
      <c r="P2525">
        <f t="shared" si="79"/>
        <v>2014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3">
        <f t="shared" si="78"/>
        <v>41961.807372685187</v>
      </c>
      <c r="P2526">
        <f t="shared" si="79"/>
        <v>2014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3">
        <f t="shared" si="78"/>
        <v>41058.844571759262</v>
      </c>
      <c r="P2527">
        <f t="shared" si="79"/>
        <v>2012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3">
        <f t="shared" si="78"/>
        <v>41953.091134259259</v>
      </c>
      <c r="P2528">
        <f t="shared" si="79"/>
        <v>2014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3">
        <f t="shared" si="78"/>
        <v>41546.75105324074</v>
      </c>
      <c r="P2529">
        <f t="shared" si="79"/>
        <v>2013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>
        <f t="shared" si="78"/>
        <v>42217.834525462968</v>
      </c>
      <c r="P2530">
        <f t="shared" si="79"/>
        <v>2015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>
        <f t="shared" si="78"/>
        <v>40948.080729166664</v>
      </c>
      <c r="P2531">
        <f t="shared" si="79"/>
        <v>2012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3">
        <f t="shared" si="78"/>
        <v>42081.864641203705</v>
      </c>
      <c r="P2532">
        <f t="shared" si="79"/>
        <v>2015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3">
        <f t="shared" si="78"/>
        <v>42208.680023148147</v>
      </c>
      <c r="P2533">
        <f t="shared" si="79"/>
        <v>2015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3">
        <f t="shared" si="78"/>
        <v>41107.849143518521</v>
      </c>
      <c r="P2534">
        <f t="shared" si="79"/>
        <v>2012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>
        <f t="shared" si="78"/>
        <v>41304.751284722224</v>
      </c>
      <c r="P2535">
        <f t="shared" si="79"/>
        <v>2013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3">
        <f t="shared" si="78"/>
        <v>40127.700370370374</v>
      </c>
      <c r="P2536">
        <f t="shared" si="79"/>
        <v>2009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3">
        <f t="shared" si="78"/>
        <v>41943.791030092594</v>
      </c>
      <c r="P2537">
        <f t="shared" si="79"/>
        <v>2014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3">
        <f t="shared" si="78"/>
        <v>41464.106087962966</v>
      </c>
      <c r="P2538">
        <f t="shared" si="79"/>
        <v>2013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3">
        <f t="shared" si="78"/>
        <v>40696.648784722223</v>
      </c>
      <c r="P2539">
        <f t="shared" si="79"/>
        <v>2011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>
        <f t="shared" si="78"/>
        <v>41298.509965277779</v>
      </c>
      <c r="P2540">
        <f t="shared" si="79"/>
        <v>2013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>
        <f t="shared" si="78"/>
        <v>41977.902222222227</v>
      </c>
      <c r="P2541">
        <f t="shared" si="79"/>
        <v>2014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3">
        <f t="shared" si="78"/>
        <v>40785.675011574072</v>
      </c>
      <c r="P2542">
        <f t="shared" si="79"/>
        <v>2011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3">
        <f t="shared" si="78"/>
        <v>41483.449282407404</v>
      </c>
      <c r="P2543">
        <f t="shared" si="79"/>
        <v>2013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3">
        <f t="shared" si="78"/>
        <v>41509.426585648151</v>
      </c>
      <c r="P2544">
        <f t="shared" si="79"/>
        <v>2013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3">
        <f t="shared" si="78"/>
        <v>40514.107615740737</v>
      </c>
      <c r="P2545">
        <f t="shared" si="79"/>
        <v>2010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3">
        <f t="shared" si="78"/>
        <v>41068.520474537036</v>
      </c>
      <c r="P2546">
        <f t="shared" si="79"/>
        <v>2012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3">
        <f t="shared" si="78"/>
        <v>42027.13817129629</v>
      </c>
      <c r="P2547">
        <f t="shared" si="79"/>
        <v>2015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3">
        <f t="shared" si="78"/>
        <v>41524.858553240738</v>
      </c>
      <c r="P2548">
        <f t="shared" si="79"/>
        <v>2013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>
        <f t="shared" si="78"/>
        <v>40973.773182870369</v>
      </c>
      <c r="P2549">
        <f t="shared" si="79"/>
        <v>2012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>
        <f t="shared" si="78"/>
        <v>42618.625428240746</v>
      </c>
      <c r="P2550">
        <f t="shared" si="79"/>
        <v>2016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>
        <f t="shared" si="78"/>
        <v>41390.757754629631</v>
      </c>
      <c r="P2551">
        <f t="shared" si="79"/>
        <v>2013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>
        <f t="shared" si="78"/>
        <v>42228.634328703702</v>
      </c>
      <c r="P2552">
        <f t="shared" si="79"/>
        <v>2015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3">
        <f t="shared" si="78"/>
        <v>40961.252141203702</v>
      </c>
      <c r="P2553">
        <f t="shared" si="79"/>
        <v>2012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3">
        <f t="shared" si="78"/>
        <v>42769.809965277775</v>
      </c>
      <c r="P2554">
        <f t="shared" si="79"/>
        <v>2017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3">
        <f t="shared" si="78"/>
        <v>41113.199155092596</v>
      </c>
      <c r="P2555">
        <f t="shared" si="79"/>
        <v>2012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3">
        <f t="shared" si="78"/>
        <v>42125.078275462962</v>
      </c>
      <c r="P2556">
        <f t="shared" si="79"/>
        <v>2015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3">
        <f t="shared" si="78"/>
        <v>41026.655011574076</v>
      </c>
      <c r="P2557">
        <f t="shared" si="79"/>
        <v>2012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3">
        <f t="shared" si="78"/>
        <v>41222.991400462961</v>
      </c>
      <c r="P2558">
        <f t="shared" si="79"/>
        <v>2012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3">
        <f t="shared" si="78"/>
        <v>41744.745208333334</v>
      </c>
      <c r="P2559">
        <f t="shared" si="79"/>
        <v>2014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>
        <f t="shared" si="78"/>
        <v>42093.860023148154</v>
      </c>
      <c r="P2560">
        <f t="shared" si="79"/>
        <v>2015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>
        <f t="shared" si="78"/>
        <v>40829.873657407406</v>
      </c>
      <c r="P2561">
        <f t="shared" si="79"/>
        <v>2011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3">
        <f t="shared" si="78"/>
        <v>42039.951087962967</v>
      </c>
      <c r="P2562">
        <f t="shared" si="79"/>
        <v>2015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3">
        <f t="shared" ref="O2563:O2626" si="80">(((J2563/60)/60)/24)+DATE(1970,1,1)</f>
        <v>42260.528807870374</v>
      </c>
      <c r="P2563">
        <f t="shared" ref="P2563:P2626" si="81">YEAR(O2563)</f>
        <v>2015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3">
        <f t="shared" si="80"/>
        <v>42594.524756944447</v>
      </c>
      <c r="P2564">
        <f t="shared" si="81"/>
        <v>2016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3">
        <f t="shared" si="80"/>
        <v>42155.139479166668</v>
      </c>
      <c r="P2565">
        <f t="shared" si="81"/>
        <v>2015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3">
        <f t="shared" si="80"/>
        <v>41822.040497685186</v>
      </c>
      <c r="P2566">
        <f t="shared" si="81"/>
        <v>2014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3">
        <f t="shared" si="80"/>
        <v>42440.650335648148</v>
      </c>
      <c r="P2567">
        <f t="shared" si="81"/>
        <v>2016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3">
        <f t="shared" si="80"/>
        <v>41842.980879629627</v>
      </c>
      <c r="P2568">
        <f t="shared" si="81"/>
        <v>2014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3">
        <f t="shared" si="80"/>
        <v>42087.878912037035</v>
      </c>
      <c r="P2569">
        <f t="shared" si="81"/>
        <v>2015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3">
        <f t="shared" si="80"/>
        <v>42584.666597222225</v>
      </c>
      <c r="P2570">
        <f t="shared" si="81"/>
        <v>2016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3">
        <f t="shared" si="80"/>
        <v>42234.105462962965</v>
      </c>
      <c r="P2571">
        <f t="shared" si="81"/>
        <v>2015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3">
        <f t="shared" si="80"/>
        <v>42744.903182870374</v>
      </c>
      <c r="P2572">
        <f t="shared" si="81"/>
        <v>2017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3">
        <f t="shared" si="80"/>
        <v>42449.341678240744</v>
      </c>
      <c r="P2573">
        <f t="shared" si="81"/>
        <v>2016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3">
        <f t="shared" si="80"/>
        <v>42077.119409722218</v>
      </c>
      <c r="P2574">
        <f t="shared" si="81"/>
        <v>2015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3">
        <f t="shared" si="80"/>
        <v>41829.592002314814</v>
      </c>
      <c r="P2575">
        <f t="shared" si="81"/>
        <v>2014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3">
        <f t="shared" si="80"/>
        <v>42487.825752314813</v>
      </c>
      <c r="P2576">
        <f t="shared" si="81"/>
        <v>2016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3">
        <f t="shared" si="80"/>
        <v>41986.108726851846</v>
      </c>
      <c r="P2577">
        <f t="shared" si="81"/>
        <v>2014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3">
        <f t="shared" si="80"/>
        <v>42060.00980324074</v>
      </c>
      <c r="P2578">
        <f t="shared" si="81"/>
        <v>2015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3">
        <f t="shared" si="80"/>
        <v>41830.820567129631</v>
      </c>
      <c r="P2579">
        <f t="shared" si="81"/>
        <v>2014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3">
        <f t="shared" si="80"/>
        <v>42238.022905092599</v>
      </c>
      <c r="P2580">
        <f t="shared" si="81"/>
        <v>2015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>
        <f t="shared" si="80"/>
        <v>41837.829895833333</v>
      </c>
      <c r="P2581">
        <f t="shared" si="81"/>
        <v>2014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3">
        <f t="shared" si="80"/>
        <v>42110.326423611114</v>
      </c>
      <c r="P2582">
        <f t="shared" si="81"/>
        <v>2015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3">
        <f t="shared" si="80"/>
        <v>42294.628449074073</v>
      </c>
      <c r="P2583">
        <f t="shared" si="81"/>
        <v>2015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3">
        <f t="shared" si="80"/>
        <v>42642.988819444443</v>
      </c>
      <c r="P2584">
        <f t="shared" si="81"/>
        <v>2016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3">
        <f t="shared" si="80"/>
        <v>42019.76944444445</v>
      </c>
      <c r="P2585">
        <f t="shared" si="81"/>
        <v>2015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3">
        <f t="shared" si="80"/>
        <v>42140.173252314817</v>
      </c>
      <c r="P2586">
        <f t="shared" si="81"/>
        <v>2015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3">
        <f t="shared" si="80"/>
        <v>41795.963333333333</v>
      </c>
      <c r="P2587">
        <f t="shared" si="81"/>
        <v>2014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3">
        <f t="shared" si="80"/>
        <v>42333.330277777779</v>
      </c>
      <c r="P2588">
        <f t="shared" si="81"/>
        <v>2015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3">
        <f t="shared" si="80"/>
        <v>42338.675381944442</v>
      </c>
      <c r="P2589">
        <f t="shared" si="81"/>
        <v>2015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3">
        <f t="shared" si="80"/>
        <v>42042.676226851851</v>
      </c>
      <c r="P2590">
        <f t="shared" si="81"/>
        <v>2015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3">
        <f t="shared" si="80"/>
        <v>42422.536192129628</v>
      </c>
      <c r="P2591">
        <f t="shared" si="81"/>
        <v>2016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3">
        <f t="shared" si="80"/>
        <v>42388.589085648149</v>
      </c>
      <c r="P2592">
        <f t="shared" si="81"/>
        <v>2016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3">
        <f t="shared" si="80"/>
        <v>42382.906527777777</v>
      </c>
      <c r="P2593">
        <f t="shared" si="81"/>
        <v>2016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3">
        <f t="shared" si="80"/>
        <v>41887.801168981481</v>
      </c>
      <c r="P2594">
        <f t="shared" si="81"/>
        <v>2014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3">
        <f t="shared" si="80"/>
        <v>42089.84520833334</v>
      </c>
      <c r="P2595">
        <f t="shared" si="81"/>
        <v>2015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3">
        <f t="shared" si="80"/>
        <v>41828.967916666668</v>
      </c>
      <c r="P2596">
        <f t="shared" si="81"/>
        <v>2014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3">
        <f t="shared" si="80"/>
        <v>42760.244212962964</v>
      </c>
      <c r="P2597">
        <f t="shared" si="81"/>
        <v>2017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3">
        <f t="shared" si="80"/>
        <v>41828.664456018516</v>
      </c>
      <c r="P2598">
        <f t="shared" si="81"/>
        <v>2014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3">
        <f t="shared" si="80"/>
        <v>42510.341631944444</v>
      </c>
      <c r="P2599">
        <f t="shared" si="81"/>
        <v>2016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>
        <f t="shared" si="80"/>
        <v>42240.840289351851</v>
      </c>
      <c r="P2600">
        <f t="shared" si="81"/>
        <v>2015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3">
        <f t="shared" si="80"/>
        <v>41809.754016203704</v>
      </c>
      <c r="P2601">
        <f t="shared" si="81"/>
        <v>2014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3">
        <f t="shared" si="80"/>
        <v>42394.900462962964</v>
      </c>
      <c r="P2602">
        <f t="shared" si="81"/>
        <v>2016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>
        <f t="shared" si="80"/>
        <v>41150.902187499996</v>
      </c>
      <c r="P2603">
        <f t="shared" si="81"/>
        <v>2012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>
        <f t="shared" si="80"/>
        <v>41915.747314814813</v>
      </c>
      <c r="P2604">
        <f t="shared" si="81"/>
        <v>2014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3">
        <f t="shared" si="80"/>
        <v>41617.912662037037</v>
      </c>
      <c r="P2605">
        <f t="shared" si="81"/>
        <v>2013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>
        <f t="shared" si="80"/>
        <v>40998.051192129627</v>
      </c>
      <c r="P2606">
        <f t="shared" si="81"/>
        <v>2012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>
        <f t="shared" si="80"/>
        <v>42508.541550925926</v>
      </c>
      <c r="P2607">
        <f t="shared" si="81"/>
        <v>2016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>
        <f t="shared" si="80"/>
        <v>41726.712754629632</v>
      </c>
      <c r="P2608">
        <f t="shared" si="81"/>
        <v>2014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>
        <f t="shared" si="80"/>
        <v>42184.874675925923</v>
      </c>
      <c r="P2609">
        <f t="shared" si="81"/>
        <v>2015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>
        <f t="shared" si="80"/>
        <v>42767.801712962959</v>
      </c>
      <c r="P2610">
        <f t="shared" si="81"/>
        <v>2017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>
        <f t="shared" si="80"/>
        <v>41075.237858796296</v>
      </c>
      <c r="P2611">
        <f t="shared" si="81"/>
        <v>2012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>
        <f t="shared" si="80"/>
        <v>42564.881076388891</v>
      </c>
      <c r="P2612">
        <f t="shared" si="81"/>
        <v>2016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>
        <f t="shared" si="80"/>
        <v>42704.335810185185</v>
      </c>
      <c r="P2613">
        <f t="shared" si="81"/>
        <v>2016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>
        <f t="shared" si="80"/>
        <v>41982.143171296295</v>
      </c>
      <c r="P2614">
        <f t="shared" si="81"/>
        <v>2014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3">
        <f t="shared" si="80"/>
        <v>41143.81821759259</v>
      </c>
      <c r="P2615">
        <f t="shared" si="81"/>
        <v>2012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>
        <f t="shared" si="80"/>
        <v>41730.708472222221</v>
      </c>
      <c r="P2616">
        <f t="shared" si="81"/>
        <v>2014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3">
        <f t="shared" si="80"/>
        <v>42453.49726851852</v>
      </c>
      <c r="P2617">
        <f t="shared" si="81"/>
        <v>2016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>
        <f t="shared" si="80"/>
        <v>42211.99454861111</v>
      </c>
      <c r="P2618">
        <f t="shared" si="81"/>
        <v>2015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>
        <f t="shared" si="80"/>
        <v>41902.874432870369</v>
      </c>
      <c r="P2619">
        <f t="shared" si="81"/>
        <v>2014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>
        <f t="shared" si="80"/>
        <v>42279.792372685188</v>
      </c>
      <c r="P2620">
        <f t="shared" si="81"/>
        <v>2015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>
        <f t="shared" si="80"/>
        <v>42273.884305555555</v>
      </c>
      <c r="P2621">
        <f t="shared" si="81"/>
        <v>2015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>
        <f t="shared" si="80"/>
        <v>42251.16715277778</v>
      </c>
      <c r="P2622">
        <f t="shared" si="81"/>
        <v>2015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>
        <f t="shared" si="80"/>
        <v>42115.74754629629</v>
      </c>
      <c r="P2623">
        <f t="shared" si="81"/>
        <v>2015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3">
        <f t="shared" si="80"/>
        <v>42689.74324074074</v>
      </c>
      <c r="P2624">
        <f t="shared" si="81"/>
        <v>2016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3">
        <f t="shared" si="80"/>
        <v>42692.256550925929</v>
      </c>
      <c r="P2625">
        <f t="shared" si="81"/>
        <v>2016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>
        <f t="shared" si="80"/>
        <v>41144.42155092593</v>
      </c>
      <c r="P2626">
        <f t="shared" si="81"/>
        <v>2012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3">
        <f t="shared" ref="O2627:O2690" si="82">(((J2627/60)/60)/24)+DATE(1970,1,1)</f>
        <v>42658.810277777782</v>
      </c>
      <c r="P2627">
        <f t="shared" ref="P2627:P2690" si="83">YEAR(O2627)</f>
        <v>2016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3">
        <f t="shared" si="82"/>
        <v>42128.628113425926</v>
      </c>
      <c r="P2628">
        <f t="shared" si="83"/>
        <v>2015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3">
        <f t="shared" si="82"/>
        <v>42304.829409722224</v>
      </c>
      <c r="P2629">
        <f t="shared" si="83"/>
        <v>2015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>
        <f t="shared" si="82"/>
        <v>41953.966053240743</v>
      </c>
      <c r="P2630">
        <f t="shared" si="83"/>
        <v>2014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>
        <f t="shared" si="82"/>
        <v>42108.538449074069</v>
      </c>
      <c r="P2631">
        <f t="shared" si="83"/>
        <v>2015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3">
        <f t="shared" si="82"/>
        <v>42524.105462962965</v>
      </c>
      <c r="P2632">
        <f t="shared" si="83"/>
        <v>2016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>
        <f t="shared" si="82"/>
        <v>42218.169293981482</v>
      </c>
      <c r="P2633">
        <f t="shared" si="83"/>
        <v>2015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3">
        <f t="shared" si="82"/>
        <v>42494.061793981484</v>
      </c>
      <c r="P2634">
        <f t="shared" si="83"/>
        <v>2016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>
        <f t="shared" si="82"/>
        <v>41667.823287037041</v>
      </c>
      <c r="P2635">
        <f t="shared" si="83"/>
        <v>2014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3">
        <f t="shared" si="82"/>
        <v>42612.656493055561</v>
      </c>
      <c r="P2636">
        <f t="shared" si="83"/>
        <v>2016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3">
        <f t="shared" si="82"/>
        <v>42037.950937500005</v>
      </c>
      <c r="P2637">
        <f t="shared" si="83"/>
        <v>2015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3">
        <f t="shared" si="82"/>
        <v>42636.614745370374</v>
      </c>
      <c r="P2638">
        <f t="shared" si="83"/>
        <v>2016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3">
        <f t="shared" si="82"/>
        <v>42639.549479166672</v>
      </c>
      <c r="P2639">
        <f t="shared" si="83"/>
        <v>2016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>
        <f t="shared" si="82"/>
        <v>41989.913136574076</v>
      </c>
      <c r="P2640">
        <f t="shared" si="83"/>
        <v>2014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>
        <f t="shared" si="82"/>
        <v>42024.86513888889</v>
      </c>
      <c r="P2641">
        <f t="shared" si="83"/>
        <v>2015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3">
        <f t="shared" si="82"/>
        <v>42103.160578703704</v>
      </c>
      <c r="P2642">
        <f t="shared" si="83"/>
        <v>2015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3">
        <f t="shared" si="82"/>
        <v>41880.827118055553</v>
      </c>
      <c r="P2643">
        <f t="shared" si="83"/>
        <v>2014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3">
        <f t="shared" si="82"/>
        <v>42536.246620370366</v>
      </c>
      <c r="P2644">
        <f t="shared" si="83"/>
        <v>2016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>
        <f t="shared" si="82"/>
        <v>42689.582349537035</v>
      </c>
      <c r="P2645">
        <f t="shared" si="83"/>
        <v>2016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3">
        <f t="shared" si="82"/>
        <v>42774.792071759264</v>
      </c>
      <c r="P2646">
        <f t="shared" si="83"/>
        <v>2017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3">
        <f t="shared" si="82"/>
        <v>41921.842627314814</v>
      </c>
      <c r="P2647">
        <f t="shared" si="83"/>
        <v>2014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>
        <f t="shared" si="82"/>
        <v>42226.313298611116</v>
      </c>
      <c r="P2648">
        <f t="shared" si="83"/>
        <v>2015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3">
        <f t="shared" si="82"/>
        <v>42200.261793981481</v>
      </c>
      <c r="P2649">
        <f t="shared" si="83"/>
        <v>2015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3">
        <f t="shared" si="82"/>
        <v>42408.714814814812</v>
      </c>
      <c r="P2650">
        <f t="shared" si="83"/>
        <v>2016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3">
        <f t="shared" si="82"/>
        <v>42341.99700231482</v>
      </c>
      <c r="P2651">
        <f t="shared" si="83"/>
        <v>2015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3">
        <f t="shared" si="82"/>
        <v>42695.624340277776</v>
      </c>
      <c r="P2652">
        <f t="shared" si="83"/>
        <v>2016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3">
        <f t="shared" si="82"/>
        <v>42327.805659722217</v>
      </c>
      <c r="P2653">
        <f t="shared" si="83"/>
        <v>2015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3">
        <f t="shared" si="82"/>
        <v>41953.158854166672</v>
      </c>
      <c r="P2654">
        <f t="shared" si="83"/>
        <v>2014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3">
        <f t="shared" si="82"/>
        <v>41771.651932870373</v>
      </c>
      <c r="P2655">
        <f t="shared" si="83"/>
        <v>2014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3">
        <f t="shared" si="82"/>
        <v>42055.600995370376</v>
      </c>
      <c r="P2656">
        <f t="shared" si="83"/>
        <v>2015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3">
        <f t="shared" si="82"/>
        <v>42381.866284722222</v>
      </c>
      <c r="P2657">
        <f t="shared" si="83"/>
        <v>2016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>
        <f t="shared" si="82"/>
        <v>42767.688518518517</v>
      </c>
      <c r="P2658">
        <f t="shared" si="83"/>
        <v>2017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3">
        <f t="shared" si="82"/>
        <v>42551.928854166668</v>
      </c>
      <c r="P2659">
        <f t="shared" si="83"/>
        <v>2016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3">
        <f t="shared" si="82"/>
        <v>42551.884189814817</v>
      </c>
      <c r="P2660">
        <f t="shared" si="83"/>
        <v>2016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>
        <f t="shared" si="82"/>
        <v>42082.069560185191</v>
      </c>
      <c r="P2661">
        <f t="shared" si="83"/>
        <v>2015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3">
        <f t="shared" si="82"/>
        <v>42272.713171296295</v>
      </c>
      <c r="P2662">
        <f t="shared" si="83"/>
        <v>2015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3">
        <f t="shared" si="82"/>
        <v>41542.958449074074</v>
      </c>
      <c r="P2663">
        <f t="shared" si="83"/>
        <v>2013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3">
        <f t="shared" si="82"/>
        <v>42207.746678240743</v>
      </c>
      <c r="P2664">
        <f t="shared" si="83"/>
        <v>2015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3">
        <f t="shared" si="82"/>
        <v>42222.622766203705</v>
      </c>
      <c r="P2665">
        <f t="shared" si="83"/>
        <v>2015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>
        <f t="shared" si="82"/>
        <v>42313.02542824074</v>
      </c>
      <c r="P2666">
        <f t="shared" si="83"/>
        <v>2015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3">
        <f t="shared" si="82"/>
        <v>42083.895532407405</v>
      </c>
      <c r="P2667">
        <f t="shared" si="83"/>
        <v>2015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>
        <f t="shared" si="82"/>
        <v>42235.764340277776</v>
      </c>
      <c r="P2668">
        <f t="shared" si="83"/>
        <v>2015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3">
        <f t="shared" si="82"/>
        <v>42380.926111111112</v>
      </c>
      <c r="P2669">
        <f t="shared" si="83"/>
        <v>2016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>
        <f t="shared" si="82"/>
        <v>42275.588715277772</v>
      </c>
      <c r="P2670">
        <f t="shared" si="83"/>
        <v>2015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>
        <f t="shared" si="82"/>
        <v>42319.035833333335</v>
      </c>
      <c r="P2671">
        <f t="shared" si="83"/>
        <v>2015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3">
        <f t="shared" si="82"/>
        <v>41821.020601851851</v>
      </c>
      <c r="P2672">
        <f t="shared" si="83"/>
        <v>2014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3">
        <f t="shared" si="82"/>
        <v>41962.749027777783</v>
      </c>
      <c r="P2673">
        <f t="shared" si="83"/>
        <v>2014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3">
        <f t="shared" si="82"/>
        <v>42344.884143518517</v>
      </c>
      <c r="P2674">
        <f t="shared" si="83"/>
        <v>2015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3">
        <f t="shared" si="82"/>
        <v>41912.541655092595</v>
      </c>
      <c r="P2675">
        <f t="shared" si="83"/>
        <v>2014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>
        <f t="shared" si="82"/>
        <v>42529.632754629631</v>
      </c>
      <c r="P2676">
        <f t="shared" si="83"/>
        <v>2016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3">
        <f t="shared" si="82"/>
        <v>41923.857511574075</v>
      </c>
      <c r="P2677">
        <f t="shared" si="83"/>
        <v>2014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3">
        <f t="shared" si="82"/>
        <v>42482.624699074076</v>
      </c>
      <c r="P2678">
        <f t="shared" si="83"/>
        <v>2016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3">
        <f t="shared" si="82"/>
        <v>41793.029432870368</v>
      </c>
      <c r="P2679">
        <f t="shared" si="83"/>
        <v>2014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3">
        <f t="shared" si="82"/>
        <v>42241.798206018517</v>
      </c>
      <c r="P2680">
        <f t="shared" si="83"/>
        <v>2015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3">
        <f t="shared" si="82"/>
        <v>42033.001087962963</v>
      </c>
      <c r="P2681">
        <f t="shared" si="83"/>
        <v>2015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3">
        <f t="shared" si="82"/>
        <v>42436.211701388893</v>
      </c>
      <c r="P2682">
        <f t="shared" si="83"/>
        <v>2016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3">
        <f t="shared" si="82"/>
        <v>41805.895254629628</v>
      </c>
      <c r="P2683">
        <f t="shared" si="83"/>
        <v>2014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3">
        <f t="shared" si="82"/>
        <v>41932.871990740743</v>
      </c>
      <c r="P2684">
        <f t="shared" si="83"/>
        <v>2014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3">
        <f t="shared" si="82"/>
        <v>42034.75509259259</v>
      </c>
      <c r="P2685">
        <f t="shared" si="83"/>
        <v>2015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3">
        <f t="shared" si="82"/>
        <v>41820.914641203701</v>
      </c>
      <c r="P2686">
        <f t="shared" si="83"/>
        <v>2014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3">
        <f t="shared" si="82"/>
        <v>42061.69594907407</v>
      </c>
      <c r="P2687">
        <f t="shared" si="83"/>
        <v>2015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3">
        <f t="shared" si="82"/>
        <v>41892.974803240737</v>
      </c>
      <c r="P2688">
        <f t="shared" si="83"/>
        <v>2014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3">
        <f t="shared" si="82"/>
        <v>42154.64025462963</v>
      </c>
      <c r="P2689">
        <f t="shared" si="83"/>
        <v>2015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>
        <f t="shared" si="82"/>
        <v>42028.118865740747</v>
      </c>
      <c r="P2690">
        <f t="shared" si="83"/>
        <v>2015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3">
        <f t="shared" ref="O2691:O2754" si="84">(((J2691/60)/60)/24)+DATE(1970,1,1)</f>
        <v>42551.961689814809</v>
      </c>
      <c r="P2691">
        <f t="shared" ref="P2691:P2754" si="85">YEAR(O2691)</f>
        <v>2016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>
        <f t="shared" si="84"/>
        <v>42113.105046296296</v>
      </c>
      <c r="P2692">
        <f t="shared" si="85"/>
        <v>2015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3">
        <f t="shared" si="84"/>
        <v>42089.724039351851</v>
      </c>
      <c r="P2693">
        <f t="shared" si="85"/>
        <v>2015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3">
        <f t="shared" si="84"/>
        <v>42058.334027777775</v>
      </c>
      <c r="P2694">
        <f t="shared" si="85"/>
        <v>2015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3">
        <f t="shared" si="84"/>
        <v>41834.138495370367</v>
      </c>
      <c r="P2695">
        <f t="shared" si="85"/>
        <v>2014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3">
        <f t="shared" si="84"/>
        <v>41878.140497685185</v>
      </c>
      <c r="P2696">
        <f t="shared" si="85"/>
        <v>2014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3">
        <f t="shared" si="84"/>
        <v>42048.181921296295</v>
      </c>
      <c r="P2697">
        <f t="shared" si="85"/>
        <v>2015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3">
        <f t="shared" si="84"/>
        <v>41964.844444444447</v>
      </c>
      <c r="P2698">
        <f t="shared" si="85"/>
        <v>2014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3">
        <f t="shared" si="84"/>
        <v>42187.940081018518</v>
      </c>
      <c r="P2699">
        <f t="shared" si="85"/>
        <v>2015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3">
        <f t="shared" si="84"/>
        <v>41787.898240740738</v>
      </c>
      <c r="P2700">
        <f t="shared" si="85"/>
        <v>2014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3">
        <f t="shared" si="84"/>
        <v>41829.896562499998</v>
      </c>
      <c r="P2701">
        <f t="shared" si="85"/>
        <v>2014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3">
        <f t="shared" si="84"/>
        <v>41870.87467592593</v>
      </c>
      <c r="P2702">
        <f t="shared" si="85"/>
        <v>2014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>
        <f t="shared" si="84"/>
        <v>42801.774699074071</v>
      </c>
      <c r="P2703">
        <f t="shared" si="85"/>
        <v>2017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>
        <f t="shared" si="84"/>
        <v>42800.801817129628</v>
      </c>
      <c r="P2704">
        <f t="shared" si="85"/>
        <v>2017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>
        <f t="shared" si="84"/>
        <v>42756.690162037034</v>
      </c>
      <c r="P2705">
        <f t="shared" si="85"/>
        <v>2017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>
        <f t="shared" si="84"/>
        <v>42787.862430555557</v>
      </c>
      <c r="P2706">
        <f t="shared" si="85"/>
        <v>2017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>
        <f t="shared" si="84"/>
        <v>42773.916180555556</v>
      </c>
      <c r="P2707">
        <f t="shared" si="85"/>
        <v>2017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>
        <f t="shared" si="84"/>
        <v>41899.294942129629</v>
      </c>
      <c r="P2708">
        <f t="shared" si="85"/>
        <v>2014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>
        <f t="shared" si="84"/>
        <v>41391.782905092594</v>
      </c>
      <c r="P2709">
        <f t="shared" si="85"/>
        <v>2013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>
        <f t="shared" si="84"/>
        <v>42512.698217592595</v>
      </c>
      <c r="P2710">
        <f t="shared" si="85"/>
        <v>2016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>
        <f t="shared" si="84"/>
        <v>42612.149780092594</v>
      </c>
      <c r="P2711">
        <f t="shared" si="85"/>
        <v>2016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>
        <f t="shared" si="84"/>
        <v>41828.229490740741</v>
      </c>
      <c r="P2712">
        <f t="shared" si="85"/>
        <v>2014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>
        <f t="shared" si="84"/>
        <v>41780.745254629634</v>
      </c>
      <c r="P2713">
        <f t="shared" si="85"/>
        <v>2014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>
        <f t="shared" si="84"/>
        <v>41432.062037037038</v>
      </c>
      <c r="P2714">
        <f t="shared" si="85"/>
        <v>2013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>
        <f t="shared" si="84"/>
        <v>42322.653749999998</v>
      </c>
      <c r="P2715">
        <f t="shared" si="85"/>
        <v>2015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>
        <f t="shared" si="84"/>
        <v>42629.655046296291</v>
      </c>
      <c r="P2716">
        <f t="shared" si="85"/>
        <v>2016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>
        <f t="shared" si="84"/>
        <v>42387.398472222223</v>
      </c>
      <c r="P2717">
        <f t="shared" si="85"/>
        <v>2016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>
        <f t="shared" si="84"/>
        <v>42255.333252314813</v>
      </c>
      <c r="P2718">
        <f t="shared" si="85"/>
        <v>2015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>
        <f t="shared" si="84"/>
        <v>41934.914918981485</v>
      </c>
      <c r="P2719">
        <f t="shared" si="85"/>
        <v>2014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>
        <f t="shared" si="84"/>
        <v>42465.596585648149</v>
      </c>
      <c r="P2720">
        <f t="shared" si="85"/>
        <v>2016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>
        <f t="shared" si="84"/>
        <v>42418.031180555554</v>
      </c>
      <c r="P2721">
        <f t="shared" si="85"/>
        <v>2016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>
        <f t="shared" si="84"/>
        <v>42655.465891203698</v>
      </c>
      <c r="P2722">
        <f t="shared" si="85"/>
        <v>2016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>
        <f t="shared" si="84"/>
        <v>41493.543958333335</v>
      </c>
      <c r="P2723">
        <f t="shared" si="85"/>
        <v>2013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>
        <f t="shared" si="84"/>
        <v>42704.857094907406</v>
      </c>
      <c r="P2724">
        <f t="shared" si="85"/>
        <v>2016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>
        <f t="shared" si="84"/>
        <v>41944.83898148148</v>
      </c>
      <c r="P2725">
        <f t="shared" si="85"/>
        <v>2014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>
        <f t="shared" si="84"/>
        <v>42199.32707175926</v>
      </c>
      <c r="P2726">
        <f t="shared" si="85"/>
        <v>2015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>
        <f t="shared" si="84"/>
        <v>42745.744618055556</v>
      </c>
      <c r="P2727">
        <f t="shared" si="85"/>
        <v>2017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>
        <f t="shared" si="84"/>
        <v>42452.579988425925</v>
      </c>
      <c r="P2728">
        <f t="shared" si="85"/>
        <v>2016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>
        <f t="shared" si="84"/>
        <v>42198.676655092597</v>
      </c>
      <c r="P2729">
        <f t="shared" si="85"/>
        <v>2015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>
        <f t="shared" si="84"/>
        <v>42333.59993055556</v>
      </c>
      <c r="P2730">
        <f t="shared" si="85"/>
        <v>2015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>
        <f t="shared" si="84"/>
        <v>42095.240706018521</v>
      </c>
      <c r="P2731">
        <f t="shared" si="85"/>
        <v>2015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>
        <f t="shared" si="84"/>
        <v>41351.541377314818</v>
      </c>
      <c r="P2732">
        <f t="shared" si="85"/>
        <v>2013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3">
        <f t="shared" si="84"/>
        <v>41872.525717592594</v>
      </c>
      <c r="P2733">
        <f t="shared" si="85"/>
        <v>2014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>
        <f t="shared" si="84"/>
        <v>41389.808194444442</v>
      </c>
      <c r="P2734">
        <f t="shared" si="85"/>
        <v>2013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>
        <f t="shared" si="84"/>
        <v>42044.272847222222</v>
      </c>
      <c r="P2735">
        <f t="shared" si="85"/>
        <v>2015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>
        <f t="shared" si="84"/>
        <v>42626.668888888889</v>
      </c>
      <c r="P2736">
        <f t="shared" si="85"/>
        <v>2016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>
        <f t="shared" si="84"/>
        <v>41316.120949074073</v>
      </c>
      <c r="P2737">
        <f t="shared" si="85"/>
        <v>2013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3">
        <f t="shared" si="84"/>
        <v>41722.666354166664</v>
      </c>
      <c r="P2738">
        <f t="shared" si="85"/>
        <v>2014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>
        <f t="shared" si="84"/>
        <v>41611.917673611111</v>
      </c>
      <c r="P2739">
        <f t="shared" si="85"/>
        <v>2013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>
        <f t="shared" si="84"/>
        <v>42620.143564814818</v>
      </c>
      <c r="P2740">
        <f t="shared" si="85"/>
        <v>2016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>
        <f t="shared" si="84"/>
        <v>41719.887928240743</v>
      </c>
      <c r="P2741">
        <f t="shared" si="85"/>
        <v>2014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3">
        <f t="shared" si="84"/>
        <v>42045.031851851847</v>
      </c>
      <c r="P2742">
        <f t="shared" si="85"/>
        <v>2015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3">
        <f t="shared" si="84"/>
        <v>41911.657430555555</v>
      </c>
      <c r="P2743">
        <f t="shared" si="85"/>
        <v>2014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3">
        <f t="shared" si="84"/>
        <v>41030.719756944447</v>
      </c>
      <c r="P2744">
        <f t="shared" si="85"/>
        <v>2012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3">
        <f t="shared" si="84"/>
        <v>42632.328784722224</v>
      </c>
      <c r="P2745">
        <f t="shared" si="85"/>
        <v>2016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3">
        <f t="shared" si="84"/>
        <v>40938.062476851854</v>
      </c>
      <c r="P2746">
        <f t="shared" si="85"/>
        <v>2012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3">
        <f t="shared" si="84"/>
        <v>41044.988055555557</v>
      </c>
      <c r="P2747">
        <f t="shared" si="85"/>
        <v>2012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3">
        <f t="shared" si="84"/>
        <v>41850.781377314815</v>
      </c>
      <c r="P2748">
        <f t="shared" si="85"/>
        <v>2014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3">
        <f t="shared" si="84"/>
        <v>41044.64811342593</v>
      </c>
      <c r="P2749">
        <f t="shared" si="85"/>
        <v>2012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3">
        <f t="shared" si="84"/>
        <v>42585.7106712963</v>
      </c>
      <c r="P2750">
        <f t="shared" si="85"/>
        <v>2016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3">
        <f t="shared" si="84"/>
        <v>42068.799039351856</v>
      </c>
      <c r="P2751">
        <f t="shared" si="85"/>
        <v>2015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3">
        <f t="shared" si="84"/>
        <v>41078.899826388886</v>
      </c>
      <c r="P2752">
        <f t="shared" si="85"/>
        <v>2012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3">
        <f t="shared" si="84"/>
        <v>41747.887060185189</v>
      </c>
      <c r="P2753">
        <f t="shared" si="85"/>
        <v>2014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3">
        <f t="shared" si="84"/>
        <v>40855.765092592592</v>
      </c>
      <c r="P2754">
        <f t="shared" si="85"/>
        <v>2011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3">
        <f t="shared" ref="O2755:O2818" si="86">(((J2755/60)/60)/24)+DATE(1970,1,1)</f>
        <v>41117.900729166664</v>
      </c>
      <c r="P2755">
        <f t="shared" ref="P2755:P2818" si="87">YEAR(O2755)</f>
        <v>2012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3">
        <f t="shared" si="86"/>
        <v>41863.636006944449</v>
      </c>
      <c r="P2756">
        <f t="shared" si="87"/>
        <v>2014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3">
        <f t="shared" si="86"/>
        <v>42072.790821759263</v>
      </c>
      <c r="P2757">
        <f t="shared" si="87"/>
        <v>2015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>
        <f t="shared" si="86"/>
        <v>41620.90047453704</v>
      </c>
      <c r="P2758">
        <f t="shared" si="87"/>
        <v>2013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3">
        <f t="shared" si="86"/>
        <v>42573.65662037037</v>
      </c>
      <c r="P2759">
        <f t="shared" si="87"/>
        <v>2016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3">
        <f t="shared" si="86"/>
        <v>42639.441932870366</v>
      </c>
      <c r="P2760">
        <f t="shared" si="87"/>
        <v>2016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3">
        <f t="shared" si="86"/>
        <v>42524.36650462963</v>
      </c>
      <c r="P2761">
        <f t="shared" si="87"/>
        <v>2016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3">
        <f t="shared" si="86"/>
        <v>41415.461319444446</v>
      </c>
      <c r="P2762">
        <f t="shared" si="87"/>
        <v>2013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3">
        <f t="shared" si="86"/>
        <v>41247.063576388886</v>
      </c>
      <c r="P2763">
        <f t="shared" si="87"/>
        <v>2012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3">
        <f t="shared" si="86"/>
        <v>40927.036979166667</v>
      </c>
      <c r="P2764">
        <f t="shared" si="87"/>
        <v>2012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3">
        <f t="shared" si="86"/>
        <v>41373.579675925925</v>
      </c>
      <c r="P2765">
        <f t="shared" si="87"/>
        <v>2013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3">
        <f t="shared" si="86"/>
        <v>41030.292025462964</v>
      </c>
      <c r="P2766">
        <f t="shared" si="87"/>
        <v>2012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3">
        <f t="shared" si="86"/>
        <v>41194.579027777778</v>
      </c>
      <c r="P2767">
        <f t="shared" si="87"/>
        <v>2012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3">
        <f t="shared" si="86"/>
        <v>40736.668032407404</v>
      </c>
      <c r="P2768">
        <f t="shared" si="87"/>
        <v>2011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3">
        <f t="shared" si="86"/>
        <v>42172.958912037036</v>
      </c>
      <c r="P2769">
        <f t="shared" si="87"/>
        <v>2015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>
        <f t="shared" si="86"/>
        <v>40967.614849537036</v>
      </c>
      <c r="P2770">
        <f t="shared" si="87"/>
        <v>2012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3">
        <f t="shared" si="86"/>
        <v>41745.826273148145</v>
      </c>
      <c r="P2771">
        <f t="shared" si="87"/>
        <v>2014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3">
        <f t="shared" si="86"/>
        <v>41686.705208333333</v>
      </c>
      <c r="P2772">
        <f t="shared" si="87"/>
        <v>2014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3">
        <f t="shared" si="86"/>
        <v>41257.531712962962</v>
      </c>
      <c r="P2773">
        <f t="shared" si="87"/>
        <v>2012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3">
        <f t="shared" si="86"/>
        <v>41537.869143518517</v>
      </c>
      <c r="P2774">
        <f t="shared" si="87"/>
        <v>2013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3">
        <f t="shared" si="86"/>
        <v>42474.86482638889</v>
      </c>
      <c r="P2775">
        <f t="shared" si="87"/>
        <v>2016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3">
        <f t="shared" si="86"/>
        <v>41311.126481481479</v>
      </c>
      <c r="P2776">
        <f t="shared" si="87"/>
        <v>2013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3">
        <f t="shared" si="86"/>
        <v>40863.013356481482</v>
      </c>
      <c r="P2777">
        <f t="shared" si="87"/>
        <v>2011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3">
        <f t="shared" si="86"/>
        <v>42136.297175925924</v>
      </c>
      <c r="P2778">
        <f t="shared" si="87"/>
        <v>2015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3">
        <f t="shared" si="86"/>
        <v>42172.669027777782</v>
      </c>
      <c r="P2779">
        <f t="shared" si="87"/>
        <v>2015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>
        <f t="shared" si="86"/>
        <v>41846.978078703702</v>
      </c>
      <c r="P2780">
        <f t="shared" si="87"/>
        <v>2014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3">
        <f t="shared" si="86"/>
        <v>42300.585891203707</v>
      </c>
      <c r="P2781">
        <f t="shared" si="87"/>
        <v>2015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3">
        <f t="shared" si="86"/>
        <v>42774.447777777779</v>
      </c>
      <c r="P2782">
        <f t="shared" si="87"/>
        <v>2017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3">
        <f t="shared" si="86"/>
        <v>42018.94159722222</v>
      </c>
      <c r="P2783">
        <f t="shared" si="87"/>
        <v>2015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3">
        <f t="shared" si="86"/>
        <v>42026.924976851849</v>
      </c>
      <c r="P2784">
        <f t="shared" si="87"/>
        <v>2015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3">
        <f t="shared" si="86"/>
        <v>42103.535254629634</v>
      </c>
      <c r="P2785">
        <f t="shared" si="87"/>
        <v>2015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>
        <f t="shared" si="86"/>
        <v>41920.787534722222</v>
      </c>
      <c r="P2786">
        <f t="shared" si="87"/>
        <v>2014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>
        <f t="shared" si="86"/>
        <v>42558.189432870371</v>
      </c>
      <c r="P2787">
        <f t="shared" si="87"/>
        <v>2016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3">
        <f t="shared" si="86"/>
        <v>41815.569212962961</v>
      </c>
      <c r="P2788">
        <f t="shared" si="87"/>
        <v>2014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3">
        <f t="shared" si="86"/>
        <v>41808.198518518519</v>
      </c>
      <c r="P2789">
        <f t="shared" si="87"/>
        <v>2014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>
        <f t="shared" si="86"/>
        <v>42550.701886574068</v>
      </c>
      <c r="P2790">
        <f t="shared" si="87"/>
        <v>2016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>
        <f t="shared" si="86"/>
        <v>42056.013124999998</v>
      </c>
      <c r="P2791">
        <f t="shared" si="87"/>
        <v>2015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3">
        <f t="shared" si="86"/>
        <v>42016.938692129625</v>
      </c>
      <c r="P2792">
        <f t="shared" si="87"/>
        <v>2015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3">
        <f t="shared" si="86"/>
        <v>42591.899988425925</v>
      </c>
      <c r="P2793">
        <f t="shared" si="87"/>
        <v>2016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3">
        <f t="shared" si="86"/>
        <v>42183.231006944443</v>
      </c>
      <c r="P2794">
        <f t="shared" si="87"/>
        <v>2015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3">
        <f t="shared" si="86"/>
        <v>42176.419039351851</v>
      </c>
      <c r="P2795">
        <f t="shared" si="87"/>
        <v>2015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3">
        <f t="shared" si="86"/>
        <v>42416.691655092596</v>
      </c>
      <c r="P2796">
        <f t="shared" si="87"/>
        <v>2016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3">
        <f t="shared" si="86"/>
        <v>41780.525937500002</v>
      </c>
      <c r="P2797">
        <f t="shared" si="87"/>
        <v>2014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3">
        <f t="shared" si="86"/>
        <v>41795.528101851851</v>
      </c>
      <c r="P2798">
        <f t="shared" si="87"/>
        <v>2014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3">
        <f t="shared" si="86"/>
        <v>41798.94027777778</v>
      </c>
      <c r="P2799">
        <f t="shared" si="87"/>
        <v>2014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>
        <f t="shared" si="86"/>
        <v>42201.675011574072</v>
      </c>
      <c r="P2800">
        <f t="shared" si="87"/>
        <v>2015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>
        <f t="shared" si="86"/>
        <v>42507.264699074076</v>
      </c>
      <c r="P2801">
        <f t="shared" si="87"/>
        <v>2016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3">
        <f t="shared" si="86"/>
        <v>41948.552847222221</v>
      </c>
      <c r="P2802">
        <f t="shared" si="87"/>
        <v>2014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3">
        <f t="shared" si="86"/>
        <v>41900.243159722224</v>
      </c>
      <c r="P2803">
        <f t="shared" si="87"/>
        <v>2014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3">
        <f t="shared" si="86"/>
        <v>42192.64707175926</v>
      </c>
      <c r="P2804">
        <f t="shared" si="87"/>
        <v>2015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>
        <f t="shared" si="86"/>
        <v>42158.065694444449</v>
      </c>
      <c r="P2805">
        <f t="shared" si="87"/>
        <v>2015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3">
        <f t="shared" si="86"/>
        <v>41881.453587962962</v>
      </c>
      <c r="P2806">
        <f t="shared" si="87"/>
        <v>2014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3">
        <f t="shared" si="86"/>
        <v>42213.505474537036</v>
      </c>
      <c r="P2807">
        <f t="shared" si="87"/>
        <v>2015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3">
        <f t="shared" si="86"/>
        <v>42185.267245370371</v>
      </c>
      <c r="P2808">
        <f t="shared" si="87"/>
        <v>2015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3">
        <f t="shared" si="86"/>
        <v>42154.873124999998</v>
      </c>
      <c r="P2809">
        <f t="shared" si="87"/>
        <v>2015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>
        <f t="shared" si="86"/>
        <v>42208.84646990741</v>
      </c>
      <c r="P2810">
        <f t="shared" si="87"/>
        <v>2015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>
        <f t="shared" si="86"/>
        <v>42451.496817129635</v>
      </c>
      <c r="P2811">
        <f t="shared" si="87"/>
        <v>2016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3">
        <f t="shared" si="86"/>
        <v>41759.13962962963</v>
      </c>
      <c r="P2812">
        <f t="shared" si="87"/>
        <v>2014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>
        <f t="shared" si="86"/>
        <v>42028.496562500004</v>
      </c>
      <c r="P2813">
        <f t="shared" si="87"/>
        <v>2015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3">
        <f t="shared" si="86"/>
        <v>42054.74418981481</v>
      </c>
      <c r="P2814">
        <f t="shared" si="87"/>
        <v>2015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3">
        <f t="shared" si="86"/>
        <v>42693.742604166662</v>
      </c>
      <c r="P2815">
        <f t="shared" si="87"/>
        <v>2016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3">
        <f t="shared" si="86"/>
        <v>42103.399479166663</v>
      </c>
      <c r="P2816">
        <f t="shared" si="87"/>
        <v>2015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3">
        <f t="shared" si="86"/>
        <v>42559.776724537034</v>
      </c>
      <c r="P2817">
        <f t="shared" si="87"/>
        <v>2016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>
        <f t="shared" si="86"/>
        <v>42188.467499999999</v>
      </c>
      <c r="P2818">
        <f t="shared" si="87"/>
        <v>2015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3">
        <f t="shared" ref="O2819:O2882" si="88">(((J2819/60)/60)/24)+DATE(1970,1,1)</f>
        <v>42023.634976851856</v>
      </c>
      <c r="P2819">
        <f t="shared" ref="P2819:P2882" si="89">YEAR(O2819)</f>
        <v>2015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>
        <f t="shared" si="88"/>
        <v>42250.598217592589</v>
      </c>
      <c r="P2820">
        <f t="shared" si="89"/>
        <v>2015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>
        <f t="shared" si="88"/>
        <v>42139.525567129633</v>
      </c>
      <c r="P2821">
        <f t="shared" si="89"/>
        <v>2015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3">
        <f t="shared" si="88"/>
        <v>42401.610983796301</v>
      </c>
      <c r="P2822">
        <f t="shared" si="89"/>
        <v>2016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3">
        <f t="shared" si="88"/>
        <v>41875.922858796301</v>
      </c>
      <c r="P2823">
        <f t="shared" si="89"/>
        <v>2014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3">
        <f t="shared" si="88"/>
        <v>42060.683935185181</v>
      </c>
      <c r="P2824">
        <f t="shared" si="89"/>
        <v>2015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3">
        <f t="shared" si="88"/>
        <v>42067.011643518519</v>
      </c>
      <c r="P2825">
        <f t="shared" si="89"/>
        <v>2015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3">
        <f t="shared" si="88"/>
        <v>42136.270787037036</v>
      </c>
      <c r="P2826">
        <f t="shared" si="89"/>
        <v>2015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3">
        <f t="shared" si="88"/>
        <v>42312.792662037042</v>
      </c>
      <c r="P2827">
        <f t="shared" si="89"/>
        <v>2015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3">
        <f t="shared" si="88"/>
        <v>42171.034861111111</v>
      </c>
      <c r="P2828">
        <f t="shared" si="89"/>
        <v>2015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3">
        <f t="shared" si="88"/>
        <v>42494.683634259258</v>
      </c>
      <c r="P2829">
        <f t="shared" si="89"/>
        <v>2016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>
        <f t="shared" si="88"/>
        <v>42254.264687499999</v>
      </c>
      <c r="P2830">
        <f t="shared" si="89"/>
        <v>2015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>
        <f t="shared" si="88"/>
        <v>42495.434236111112</v>
      </c>
      <c r="P2831">
        <f t="shared" si="89"/>
        <v>2016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3">
        <f t="shared" si="88"/>
        <v>41758.839675925927</v>
      </c>
      <c r="P2832">
        <f t="shared" si="89"/>
        <v>2014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3">
        <f t="shared" si="88"/>
        <v>42171.824884259258</v>
      </c>
      <c r="P2833">
        <f t="shared" si="89"/>
        <v>2015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3">
        <f t="shared" si="88"/>
        <v>41938.709421296298</v>
      </c>
      <c r="P2834">
        <f t="shared" si="89"/>
        <v>2014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3">
        <f t="shared" si="88"/>
        <v>42268.127696759257</v>
      </c>
      <c r="P2835">
        <f t="shared" si="89"/>
        <v>2015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3">
        <f t="shared" si="88"/>
        <v>42019.959837962961</v>
      </c>
      <c r="P2836">
        <f t="shared" si="89"/>
        <v>2015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3">
        <f t="shared" si="88"/>
        <v>42313.703900462962</v>
      </c>
      <c r="P2837">
        <f t="shared" si="89"/>
        <v>2015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3">
        <f t="shared" si="88"/>
        <v>42746.261782407411</v>
      </c>
      <c r="P2838">
        <f t="shared" si="89"/>
        <v>2017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3">
        <f t="shared" si="88"/>
        <v>42307.908379629633</v>
      </c>
      <c r="P2839">
        <f t="shared" si="89"/>
        <v>2015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>
        <f t="shared" si="88"/>
        <v>41842.607592592591</v>
      </c>
      <c r="P2840">
        <f t="shared" si="89"/>
        <v>2014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>
        <f t="shared" si="88"/>
        <v>41853.240208333329</v>
      </c>
      <c r="P2841">
        <f t="shared" si="89"/>
        <v>2014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>
        <f t="shared" si="88"/>
        <v>42060.035636574074</v>
      </c>
      <c r="P2842">
        <f t="shared" si="89"/>
        <v>2015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>
        <f t="shared" si="88"/>
        <v>42291.739548611105</v>
      </c>
      <c r="P2843">
        <f t="shared" si="89"/>
        <v>2015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>
        <f t="shared" si="88"/>
        <v>41784.952488425923</v>
      </c>
      <c r="P2844">
        <f t="shared" si="89"/>
        <v>2014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>
        <f t="shared" si="88"/>
        <v>42492.737847222219</v>
      </c>
      <c r="P2845">
        <f t="shared" si="89"/>
        <v>2016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>
        <f t="shared" si="88"/>
        <v>42709.546064814815</v>
      </c>
      <c r="P2846">
        <f t="shared" si="89"/>
        <v>2016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>
        <f t="shared" si="88"/>
        <v>42103.016585648147</v>
      </c>
      <c r="P2847">
        <f t="shared" si="89"/>
        <v>2015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>
        <f t="shared" si="88"/>
        <v>42108.692060185189</v>
      </c>
      <c r="P2848">
        <f t="shared" si="89"/>
        <v>2015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>
        <f t="shared" si="88"/>
        <v>42453.806307870371</v>
      </c>
      <c r="P2849">
        <f t="shared" si="89"/>
        <v>2016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>
        <f t="shared" si="88"/>
        <v>42123.648831018523</v>
      </c>
      <c r="P2850">
        <f t="shared" si="89"/>
        <v>2015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>
        <f t="shared" si="88"/>
        <v>42453.428240740745</v>
      </c>
      <c r="P2851">
        <f t="shared" si="89"/>
        <v>2016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>
        <f t="shared" si="88"/>
        <v>41858.007071759261</v>
      </c>
      <c r="P2852">
        <f t="shared" si="89"/>
        <v>2014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>
        <f t="shared" si="88"/>
        <v>42390.002650462964</v>
      </c>
      <c r="P2853">
        <f t="shared" si="89"/>
        <v>2016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>
        <f t="shared" si="88"/>
        <v>41781.045173611114</v>
      </c>
      <c r="P2854">
        <f t="shared" si="89"/>
        <v>2014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>
        <f t="shared" si="88"/>
        <v>41836.190937499996</v>
      </c>
      <c r="P2855">
        <f t="shared" si="89"/>
        <v>2014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>
        <f t="shared" si="88"/>
        <v>42111.71665509259</v>
      </c>
      <c r="P2856">
        <f t="shared" si="89"/>
        <v>2015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>
        <f t="shared" si="88"/>
        <v>42370.007766203707</v>
      </c>
      <c r="P2857">
        <f t="shared" si="89"/>
        <v>2016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>
        <f t="shared" si="88"/>
        <v>42165.037581018521</v>
      </c>
      <c r="P2858">
        <f t="shared" si="89"/>
        <v>2015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>
        <f t="shared" si="88"/>
        <v>42726.920081018514</v>
      </c>
      <c r="P2859">
        <f t="shared" si="89"/>
        <v>2016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>
        <f t="shared" si="88"/>
        <v>41954.545081018514</v>
      </c>
      <c r="P2860">
        <f t="shared" si="89"/>
        <v>2014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>
        <f t="shared" si="88"/>
        <v>42233.362314814818</v>
      </c>
      <c r="P2861">
        <f t="shared" si="89"/>
        <v>2015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>
        <f t="shared" si="88"/>
        <v>42480.800648148142</v>
      </c>
      <c r="P2862">
        <f t="shared" si="89"/>
        <v>2016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>
        <f t="shared" si="88"/>
        <v>42257.590833333335</v>
      </c>
      <c r="P2863">
        <f t="shared" si="89"/>
        <v>2015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>
        <f t="shared" si="88"/>
        <v>41784.789687500001</v>
      </c>
      <c r="P2864">
        <f t="shared" si="89"/>
        <v>2014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>
        <f t="shared" si="88"/>
        <v>41831.675034722226</v>
      </c>
      <c r="P2865">
        <f t="shared" si="89"/>
        <v>2014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>
        <f t="shared" si="88"/>
        <v>42172.613506944443</v>
      </c>
      <c r="P2866">
        <f t="shared" si="89"/>
        <v>2015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>
        <f t="shared" si="88"/>
        <v>41950.114108796297</v>
      </c>
      <c r="P2867">
        <f t="shared" si="89"/>
        <v>2014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>
        <f t="shared" si="88"/>
        <v>42627.955104166671</v>
      </c>
      <c r="P2868">
        <f t="shared" si="89"/>
        <v>2016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>
        <f t="shared" si="88"/>
        <v>42531.195277777777</v>
      </c>
      <c r="P2869">
        <f t="shared" si="89"/>
        <v>2016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>
        <f t="shared" si="88"/>
        <v>42618.827013888891</v>
      </c>
      <c r="P2870">
        <f t="shared" si="89"/>
        <v>2016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>
        <f t="shared" si="88"/>
        <v>42540.593530092592</v>
      </c>
      <c r="P2871">
        <f t="shared" si="89"/>
        <v>2016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>
        <f t="shared" si="88"/>
        <v>41746.189409722225</v>
      </c>
      <c r="P2872">
        <f t="shared" si="89"/>
        <v>2014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>
        <f t="shared" si="88"/>
        <v>41974.738576388889</v>
      </c>
      <c r="P2873">
        <f t="shared" si="89"/>
        <v>2014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>
        <f t="shared" si="88"/>
        <v>42115.11618055556</v>
      </c>
      <c r="P2874">
        <f t="shared" si="89"/>
        <v>2015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>
        <f t="shared" si="88"/>
        <v>42002.817488425921</v>
      </c>
      <c r="P2875">
        <f t="shared" si="89"/>
        <v>2014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>
        <f t="shared" si="88"/>
        <v>42722.84474537037</v>
      </c>
      <c r="P2876">
        <f t="shared" si="89"/>
        <v>2016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>
        <f t="shared" si="88"/>
        <v>42465.128391203703</v>
      </c>
      <c r="P2877">
        <f t="shared" si="89"/>
        <v>2016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>
        <f t="shared" si="88"/>
        <v>42171.743969907402</v>
      </c>
      <c r="P2878">
        <f t="shared" si="89"/>
        <v>2015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>
        <f t="shared" si="88"/>
        <v>42672.955138888887</v>
      </c>
      <c r="P2879">
        <f t="shared" si="89"/>
        <v>2016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>
        <f t="shared" si="88"/>
        <v>42128.615682870368</v>
      </c>
      <c r="P2880">
        <f t="shared" si="89"/>
        <v>2015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>
        <f t="shared" si="88"/>
        <v>42359.725243055553</v>
      </c>
      <c r="P2881">
        <f t="shared" si="89"/>
        <v>2015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>
        <f t="shared" si="88"/>
        <v>42192.905694444446</v>
      </c>
      <c r="P2882">
        <f t="shared" si="89"/>
        <v>2015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>
        <f t="shared" ref="O2883:O2946" si="90">(((J2883/60)/60)/24)+DATE(1970,1,1)</f>
        <v>41916.597638888888</v>
      </c>
      <c r="P2883">
        <f t="shared" ref="P2883:P2946" si="91">YEAR(O2883)</f>
        <v>2014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>
        <f t="shared" si="90"/>
        <v>42461.596273148149</v>
      </c>
      <c r="P2884">
        <f t="shared" si="91"/>
        <v>2016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>
        <f t="shared" si="90"/>
        <v>42370.90320601852</v>
      </c>
      <c r="P2885">
        <f t="shared" si="91"/>
        <v>2016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>
        <f t="shared" si="90"/>
        <v>41948.727256944447</v>
      </c>
      <c r="P2886">
        <f t="shared" si="91"/>
        <v>2014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>
        <f t="shared" si="90"/>
        <v>42047.07640046296</v>
      </c>
      <c r="P2887">
        <f t="shared" si="91"/>
        <v>2015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>
        <f t="shared" si="90"/>
        <v>42261.632916666669</v>
      </c>
      <c r="P2888">
        <f t="shared" si="91"/>
        <v>2015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>
        <f t="shared" si="90"/>
        <v>41985.427361111113</v>
      </c>
      <c r="P2889">
        <f t="shared" si="91"/>
        <v>2014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>
        <f t="shared" si="90"/>
        <v>41922.535185185188</v>
      </c>
      <c r="P2890">
        <f t="shared" si="91"/>
        <v>2014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>
        <f t="shared" si="90"/>
        <v>41850.863252314812</v>
      </c>
      <c r="P2891">
        <f t="shared" si="91"/>
        <v>2014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>
        <f t="shared" si="90"/>
        <v>41831.742962962962</v>
      </c>
      <c r="P2892">
        <f t="shared" si="91"/>
        <v>2014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>
        <f t="shared" si="90"/>
        <v>42415.883425925931</v>
      </c>
      <c r="P2893">
        <f t="shared" si="91"/>
        <v>2016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>
        <f t="shared" si="90"/>
        <v>41869.714166666665</v>
      </c>
      <c r="P2894">
        <f t="shared" si="91"/>
        <v>2014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>
        <f t="shared" si="90"/>
        <v>41953.773090277777</v>
      </c>
      <c r="P2895">
        <f t="shared" si="91"/>
        <v>2014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>
        <f t="shared" si="90"/>
        <v>42037.986284722225</v>
      </c>
      <c r="P2896">
        <f t="shared" si="91"/>
        <v>2015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>
        <f t="shared" si="90"/>
        <v>41811.555462962962</v>
      </c>
      <c r="P2897">
        <f t="shared" si="91"/>
        <v>2014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>
        <f t="shared" si="90"/>
        <v>42701.908807870372</v>
      </c>
      <c r="P2898">
        <f t="shared" si="91"/>
        <v>2016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>
        <f t="shared" si="90"/>
        <v>42258.646504629629</v>
      </c>
      <c r="P2899">
        <f t="shared" si="91"/>
        <v>2015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>
        <f t="shared" si="90"/>
        <v>42278.664965277778</v>
      </c>
      <c r="P2900">
        <f t="shared" si="91"/>
        <v>2015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>
        <f t="shared" si="90"/>
        <v>42515.078217592592</v>
      </c>
      <c r="P2901">
        <f t="shared" si="91"/>
        <v>2016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>
        <f t="shared" si="90"/>
        <v>41830.234166666669</v>
      </c>
      <c r="P2902">
        <f t="shared" si="91"/>
        <v>2014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>
        <f t="shared" si="90"/>
        <v>41982.904386574075</v>
      </c>
      <c r="P2903">
        <f t="shared" si="91"/>
        <v>2014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>
        <f t="shared" si="90"/>
        <v>42210.439768518518</v>
      </c>
      <c r="P2904">
        <f t="shared" si="91"/>
        <v>2015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>
        <f t="shared" si="90"/>
        <v>42196.166874999995</v>
      </c>
      <c r="P2905">
        <f t="shared" si="91"/>
        <v>2015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>
        <f t="shared" si="90"/>
        <v>41940.967951388891</v>
      </c>
      <c r="P2906">
        <f t="shared" si="91"/>
        <v>2014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>
        <f t="shared" si="90"/>
        <v>42606.056863425925</v>
      </c>
      <c r="P2907">
        <f t="shared" si="91"/>
        <v>2016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>
        <f t="shared" si="90"/>
        <v>42199.648912037039</v>
      </c>
      <c r="P2908">
        <f t="shared" si="91"/>
        <v>2015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>
        <f t="shared" si="90"/>
        <v>42444.877743055549</v>
      </c>
      <c r="P2909">
        <f t="shared" si="91"/>
        <v>2016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>
        <f t="shared" si="90"/>
        <v>42499.731701388882</v>
      </c>
      <c r="P2910">
        <f t="shared" si="91"/>
        <v>2016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>
        <f t="shared" si="90"/>
        <v>41929.266215277778</v>
      </c>
      <c r="P2911">
        <f t="shared" si="91"/>
        <v>2014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>
        <f t="shared" si="90"/>
        <v>42107.841284722221</v>
      </c>
      <c r="P2912">
        <f t="shared" si="91"/>
        <v>2015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>
        <f t="shared" si="90"/>
        <v>42142.768819444449</v>
      </c>
      <c r="P2913">
        <f t="shared" si="91"/>
        <v>2015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>
        <f t="shared" si="90"/>
        <v>42354.131643518514</v>
      </c>
      <c r="P2914">
        <f t="shared" si="91"/>
        <v>2015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>
        <f t="shared" si="90"/>
        <v>41828.922905092593</v>
      </c>
      <c r="P2915">
        <f t="shared" si="91"/>
        <v>2014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>
        <f t="shared" si="90"/>
        <v>42017.907337962963</v>
      </c>
      <c r="P2916">
        <f t="shared" si="91"/>
        <v>2015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>
        <f t="shared" si="90"/>
        <v>42415.398032407407</v>
      </c>
      <c r="P2917">
        <f t="shared" si="91"/>
        <v>2016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>
        <f t="shared" si="90"/>
        <v>41755.476724537039</v>
      </c>
      <c r="P2918">
        <f t="shared" si="91"/>
        <v>2014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>
        <f t="shared" si="90"/>
        <v>42245.234340277777</v>
      </c>
      <c r="P2919">
        <f t="shared" si="91"/>
        <v>2015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>
        <f t="shared" si="90"/>
        <v>42278.629710648151</v>
      </c>
      <c r="P2920">
        <f t="shared" si="91"/>
        <v>2015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>
        <f t="shared" si="90"/>
        <v>41826.61954861111</v>
      </c>
      <c r="P2921">
        <f t="shared" si="91"/>
        <v>2014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>
        <f t="shared" si="90"/>
        <v>42058.792476851857</v>
      </c>
      <c r="P2922">
        <f t="shared" si="91"/>
        <v>2015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>
        <f t="shared" si="90"/>
        <v>41877.886620370373</v>
      </c>
      <c r="P2923">
        <f t="shared" si="91"/>
        <v>2014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>
        <f t="shared" si="90"/>
        <v>42097.874155092592</v>
      </c>
      <c r="P2924">
        <f t="shared" si="91"/>
        <v>2015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>
        <f t="shared" si="90"/>
        <v>42013.15253472222</v>
      </c>
      <c r="P2925">
        <f t="shared" si="91"/>
        <v>2015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>
        <f t="shared" si="90"/>
        <v>42103.556828703702</v>
      </c>
      <c r="P2926">
        <f t="shared" si="91"/>
        <v>2015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>
        <f t="shared" si="90"/>
        <v>41863.584120370368</v>
      </c>
      <c r="P2927">
        <f t="shared" si="91"/>
        <v>2014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>
        <f t="shared" si="90"/>
        <v>42044.765960648147</v>
      </c>
      <c r="P2928">
        <f t="shared" si="91"/>
        <v>2015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>
        <f t="shared" si="90"/>
        <v>41806.669317129628</v>
      </c>
      <c r="P2929">
        <f t="shared" si="91"/>
        <v>2014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>
        <f t="shared" si="90"/>
        <v>42403.998217592598</v>
      </c>
      <c r="P2930">
        <f t="shared" si="91"/>
        <v>2016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>
        <f t="shared" si="90"/>
        <v>41754.564328703702</v>
      </c>
      <c r="P2931">
        <f t="shared" si="91"/>
        <v>2014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>
        <f t="shared" si="90"/>
        <v>42101.584074074075</v>
      </c>
      <c r="P2932">
        <f t="shared" si="91"/>
        <v>2015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>
        <f t="shared" si="90"/>
        <v>41872.291238425925</v>
      </c>
      <c r="P2933">
        <f t="shared" si="91"/>
        <v>2014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>
        <f t="shared" si="90"/>
        <v>42025.164780092593</v>
      </c>
      <c r="P2934">
        <f t="shared" si="91"/>
        <v>2015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>
        <f t="shared" si="90"/>
        <v>42495.956631944442</v>
      </c>
      <c r="P2935">
        <f t="shared" si="91"/>
        <v>2016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>
        <f t="shared" si="90"/>
        <v>41775.636157407411</v>
      </c>
      <c r="P2936">
        <f t="shared" si="91"/>
        <v>2014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>
        <f t="shared" si="90"/>
        <v>42553.583425925928</v>
      </c>
      <c r="P2937">
        <f t="shared" si="91"/>
        <v>2016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>
        <f t="shared" si="90"/>
        <v>41912.650729166664</v>
      </c>
      <c r="P2938">
        <f t="shared" si="91"/>
        <v>2014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>
        <f t="shared" si="90"/>
        <v>41803.457326388889</v>
      </c>
      <c r="P2939">
        <f t="shared" si="91"/>
        <v>2014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>
        <f t="shared" si="90"/>
        <v>42004.703865740739</v>
      </c>
      <c r="P2940">
        <f t="shared" si="91"/>
        <v>2014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>
        <f t="shared" si="90"/>
        <v>41845.809166666666</v>
      </c>
      <c r="P2941">
        <f t="shared" si="91"/>
        <v>2014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>
        <f t="shared" si="90"/>
        <v>41982.773356481484</v>
      </c>
      <c r="P2942">
        <f t="shared" si="91"/>
        <v>2014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>
        <f t="shared" si="90"/>
        <v>42034.960127314815</v>
      </c>
      <c r="P2943">
        <f t="shared" si="91"/>
        <v>2015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>
        <f t="shared" si="90"/>
        <v>42334.803923611107</v>
      </c>
      <c r="P2944">
        <f t="shared" si="91"/>
        <v>2015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>
        <f t="shared" si="90"/>
        <v>42077.129398148143</v>
      </c>
      <c r="P2945">
        <f t="shared" si="91"/>
        <v>2015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>
        <f t="shared" si="90"/>
        <v>42132.9143287037</v>
      </c>
      <c r="P2946">
        <f t="shared" si="91"/>
        <v>2015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>
        <f t="shared" ref="O2947:O3010" si="92">(((J2947/60)/60)/24)+DATE(1970,1,1)</f>
        <v>42118.139583333337</v>
      </c>
      <c r="P2947">
        <f t="shared" ref="P2947:P3010" si="93">YEAR(O2947)</f>
        <v>2015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>
        <f t="shared" si="92"/>
        <v>42567.531157407408</v>
      </c>
      <c r="P2948">
        <f t="shared" si="93"/>
        <v>2016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>
        <f t="shared" si="92"/>
        <v>42649.562118055561</v>
      </c>
      <c r="P2949">
        <f t="shared" si="93"/>
        <v>2016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>
        <f t="shared" si="92"/>
        <v>42097.649224537032</v>
      </c>
      <c r="P2950">
        <f t="shared" si="93"/>
        <v>2015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>
        <f t="shared" si="92"/>
        <v>42297.823113425926</v>
      </c>
      <c r="P2951">
        <f t="shared" si="93"/>
        <v>2015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>
        <f t="shared" si="92"/>
        <v>42362.36518518519</v>
      </c>
      <c r="P2952">
        <f t="shared" si="93"/>
        <v>2015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>
        <f t="shared" si="92"/>
        <v>41872.802928240737</v>
      </c>
      <c r="P2953">
        <f t="shared" si="93"/>
        <v>2014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>
        <f t="shared" si="92"/>
        <v>42628.690266203703</v>
      </c>
      <c r="P2954">
        <f t="shared" si="93"/>
        <v>2016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>
        <f t="shared" si="92"/>
        <v>42255.791909722218</v>
      </c>
      <c r="P2955">
        <f t="shared" si="93"/>
        <v>2015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>
        <f t="shared" si="92"/>
        <v>42790.583368055552</v>
      </c>
      <c r="P2956">
        <f t="shared" si="93"/>
        <v>2017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>
        <f t="shared" si="92"/>
        <v>42141.741307870368</v>
      </c>
      <c r="P2957">
        <f t="shared" si="93"/>
        <v>2015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>
        <f t="shared" si="92"/>
        <v>42464.958912037036</v>
      </c>
      <c r="P2958">
        <f t="shared" si="93"/>
        <v>2016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>
        <f t="shared" si="92"/>
        <v>42031.011249999996</v>
      </c>
      <c r="P2959">
        <f t="shared" si="93"/>
        <v>2015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>
        <f t="shared" si="92"/>
        <v>42438.779131944444</v>
      </c>
      <c r="P2960">
        <f t="shared" si="93"/>
        <v>2016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>
        <f t="shared" si="92"/>
        <v>42498.008391203708</v>
      </c>
      <c r="P2961">
        <f t="shared" si="93"/>
        <v>2016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>
        <f t="shared" si="92"/>
        <v>41863.757210648146</v>
      </c>
      <c r="P2962">
        <f t="shared" si="93"/>
        <v>2014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>
        <f t="shared" si="92"/>
        <v>42061.212488425925</v>
      </c>
      <c r="P2963">
        <f t="shared" si="93"/>
        <v>2015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3">
        <f t="shared" si="92"/>
        <v>42036.24428240741</v>
      </c>
      <c r="P2964">
        <f t="shared" si="93"/>
        <v>2015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3">
        <f t="shared" si="92"/>
        <v>42157.470185185186</v>
      </c>
      <c r="P2965">
        <f t="shared" si="93"/>
        <v>2015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>
        <f t="shared" si="92"/>
        <v>41827.909942129627</v>
      </c>
      <c r="P2966">
        <f t="shared" si="93"/>
        <v>2014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3">
        <f t="shared" si="92"/>
        <v>42162.729548611111</v>
      </c>
      <c r="P2967">
        <f t="shared" si="93"/>
        <v>2015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>
        <f t="shared" si="92"/>
        <v>42233.738564814819</v>
      </c>
      <c r="P2968">
        <f t="shared" si="93"/>
        <v>2015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3">
        <f t="shared" si="92"/>
        <v>42042.197824074072</v>
      </c>
      <c r="P2969">
        <f t="shared" si="93"/>
        <v>2015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>
        <f t="shared" si="92"/>
        <v>42585.523842592593</v>
      </c>
      <c r="P2970">
        <f t="shared" si="93"/>
        <v>2016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>
        <f t="shared" si="92"/>
        <v>42097.786493055552</v>
      </c>
      <c r="P2971">
        <f t="shared" si="93"/>
        <v>2015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3">
        <f t="shared" si="92"/>
        <v>41808.669571759259</v>
      </c>
      <c r="P2972">
        <f t="shared" si="93"/>
        <v>2014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3">
        <f t="shared" si="92"/>
        <v>41852.658310185187</v>
      </c>
      <c r="P2973">
        <f t="shared" si="93"/>
        <v>2014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3">
        <f t="shared" si="92"/>
        <v>42694.110185185185</v>
      </c>
      <c r="P2974">
        <f t="shared" si="93"/>
        <v>2016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3">
        <f t="shared" si="92"/>
        <v>42341.818379629629</v>
      </c>
      <c r="P2975">
        <f t="shared" si="93"/>
        <v>2015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3">
        <f t="shared" si="92"/>
        <v>41880.061006944445</v>
      </c>
      <c r="P2976">
        <f t="shared" si="93"/>
        <v>2014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>
        <f t="shared" si="92"/>
        <v>41941.683865740742</v>
      </c>
      <c r="P2977">
        <f t="shared" si="93"/>
        <v>2014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3">
        <f t="shared" si="92"/>
        <v>42425.730671296296</v>
      </c>
      <c r="P2978">
        <f t="shared" si="93"/>
        <v>2016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3">
        <f t="shared" si="92"/>
        <v>42026.88118055556</v>
      </c>
      <c r="P2979">
        <f t="shared" si="93"/>
        <v>2015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>
        <f t="shared" si="92"/>
        <v>41922.640590277777</v>
      </c>
      <c r="P2980">
        <f t="shared" si="93"/>
        <v>2014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>
        <f t="shared" si="92"/>
        <v>41993.824340277773</v>
      </c>
      <c r="P2981">
        <f t="shared" si="93"/>
        <v>2014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3">
        <f t="shared" si="92"/>
        <v>42219.915856481486</v>
      </c>
      <c r="P2982">
        <f t="shared" si="93"/>
        <v>2015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>
        <f t="shared" si="92"/>
        <v>42225.559675925921</v>
      </c>
      <c r="P2983">
        <f t="shared" si="93"/>
        <v>2015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>
        <f t="shared" si="92"/>
        <v>42381.686840277776</v>
      </c>
      <c r="P2984">
        <f t="shared" si="93"/>
        <v>2016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>
        <f t="shared" si="92"/>
        <v>41894.632361111115</v>
      </c>
      <c r="P2985">
        <f t="shared" si="93"/>
        <v>2014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>
        <f t="shared" si="92"/>
        <v>42576.278715277775</v>
      </c>
      <c r="P2986">
        <f t="shared" si="93"/>
        <v>2016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>
        <f t="shared" si="92"/>
        <v>42654.973703703698</v>
      </c>
      <c r="P2987">
        <f t="shared" si="93"/>
        <v>2016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>
        <f t="shared" si="92"/>
        <v>42431.500069444446</v>
      </c>
      <c r="P2988">
        <f t="shared" si="93"/>
        <v>2016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>
        <f t="shared" si="92"/>
        <v>42627.307303240741</v>
      </c>
      <c r="P2989">
        <f t="shared" si="93"/>
        <v>2016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>
        <f t="shared" si="92"/>
        <v>42511.362048611118</v>
      </c>
      <c r="P2990">
        <f t="shared" si="93"/>
        <v>2016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>
        <f t="shared" si="92"/>
        <v>42337.02039351852</v>
      </c>
      <c r="P2991">
        <f t="shared" si="93"/>
        <v>2015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>
        <f t="shared" si="92"/>
        <v>42341.57430555555</v>
      </c>
      <c r="P2992">
        <f t="shared" si="93"/>
        <v>2015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>
        <f t="shared" si="92"/>
        <v>42740.837152777778</v>
      </c>
      <c r="P2993">
        <f t="shared" si="93"/>
        <v>2017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>
        <f t="shared" si="92"/>
        <v>42622.767476851848</v>
      </c>
      <c r="P2994">
        <f t="shared" si="93"/>
        <v>2016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>
        <f t="shared" si="92"/>
        <v>42390.838738425926</v>
      </c>
      <c r="P2995">
        <f t="shared" si="93"/>
        <v>2016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>
        <f t="shared" si="92"/>
        <v>41885.478842592594</v>
      </c>
      <c r="P2996">
        <f t="shared" si="93"/>
        <v>2014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>
        <f t="shared" si="92"/>
        <v>42724.665173611109</v>
      </c>
      <c r="P2997">
        <f t="shared" si="93"/>
        <v>2016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>
        <f t="shared" si="92"/>
        <v>42090.912500000006</v>
      </c>
      <c r="P2998">
        <f t="shared" si="93"/>
        <v>2015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>
        <f t="shared" si="92"/>
        <v>42775.733715277776</v>
      </c>
      <c r="P2999">
        <f t="shared" si="93"/>
        <v>2017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>
        <f t="shared" si="92"/>
        <v>41778.193622685183</v>
      </c>
      <c r="P3000">
        <f t="shared" si="93"/>
        <v>2014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>
        <f t="shared" si="92"/>
        <v>42780.740277777775</v>
      </c>
      <c r="P3001">
        <f t="shared" si="93"/>
        <v>2017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>
        <f t="shared" si="92"/>
        <v>42752.827199074076</v>
      </c>
      <c r="P3002">
        <f t="shared" si="93"/>
        <v>2017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>
        <f t="shared" si="92"/>
        <v>42534.895625000005</v>
      </c>
      <c r="P3003">
        <f t="shared" si="93"/>
        <v>2016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>
        <f t="shared" si="92"/>
        <v>41239.83625</v>
      </c>
      <c r="P3004">
        <f t="shared" si="93"/>
        <v>2012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>
        <f t="shared" si="92"/>
        <v>42398.849259259259</v>
      </c>
      <c r="P3005">
        <f t="shared" si="93"/>
        <v>2016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>
        <f t="shared" si="92"/>
        <v>41928.881064814814</v>
      </c>
      <c r="P3006">
        <f t="shared" si="93"/>
        <v>2014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>
        <f t="shared" si="92"/>
        <v>41888.674826388888</v>
      </c>
      <c r="P3007">
        <f t="shared" si="93"/>
        <v>2014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>
        <f t="shared" si="92"/>
        <v>41957.756840277783</v>
      </c>
      <c r="P3008">
        <f t="shared" si="93"/>
        <v>2014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>
        <f t="shared" si="92"/>
        <v>42098.216238425928</v>
      </c>
      <c r="P3009">
        <f t="shared" si="93"/>
        <v>2015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>
        <f t="shared" si="92"/>
        <v>42360.212025462963</v>
      </c>
      <c r="P3010">
        <f t="shared" si="93"/>
        <v>2015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>
        <f t="shared" ref="O3011:O3074" si="94">(((J3011/60)/60)/24)+DATE(1970,1,1)</f>
        <v>41939.569907407407</v>
      </c>
      <c r="P3011">
        <f t="shared" ref="P3011:P3074" si="95">YEAR(O3011)</f>
        <v>2014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>
        <f t="shared" si="94"/>
        <v>41996.832395833335</v>
      </c>
      <c r="P3012">
        <f t="shared" si="95"/>
        <v>2014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>
        <f t="shared" si="94"/>
        <v>42334.468935185185</v>
      </c>
      <c r="P3013">
        <f t="shared" si="95"/>
        <v>2015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>
        <f t="shared" si="94"/>
        <v>42024.702893518523</v>
      </c>
      <c r="P3014">
        <f t="shared" si="95"/>
        <v>2015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>
        <f t="shared" si="94"/>
        <v>42146.836215277777</v>
      </c>
      <c r="P3015">
        <f t="shared" si="95"/>
        <v>2015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>
        <f t="shared" si="94"/>
        <v>41920.123611111114</v>
      </c>
      <c r="P3016">
        <f t="shared" si="95"/>
        <v>2014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>
        <f t="shared" si="94"/>
        <v>41785.72729166667</v>
      </c>
      <c r="P3017">
        <f t="shared" si="95"/>
        <v>2014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>
        <f t="shared" si="94"/>
        <v>41778.548055555555</v>
      </c>
      <c r="P3018">
        <f t="shared" si="95"/>
        <v>2014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>
        <f t="shared" si="94"/>
        <v>41841.850034722222</v>
      </c>
      <c r="P3019">
        <f t="shared" si="95"/>
        <v>2014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>
        <f t="shared" si="94"/>
        <v>42163.29833333334</v>
      </c>
      <c r="P3020">
        <f t="shared" si="95"/>
        <v>2015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>
        <f t="shared" si="94"/>
        <v>41758.833564814813</v>
      </c>
      <c r="P3021">
        <f t="shared" si="95"/>
        <v>2014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>
        <f t="shared" si="94"/>
        <v>42170.846446759257</v>
      </c>
      <c r="P3022">
        <f t="shared" si="95"/>
        <v>2015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>
        <f t="shared" si="94"/>
        <v>42660.618854166663</v>
      </c>
      <c r="P3023">
        <f t="shared" si="95"/>
        <v>2016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>
        <f t="shared" si="94"/>
        <v>42564.95380787037</v>
      </c>
      <c r="P3024">
        <f t="shared" si="95"/>
        <v>2016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>
        <f t="shared" si="94"/>
        <v>42121.675763888896</v>
      </c>
      <c r="P3025">
        <f t="shared" si="95"/>
        <v>2015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>
        <f t="shared" si="94"/>
        <v>41158.993923611109</v>
      </c>
      <c r="P3026">
        <f t="shared" si="95"/>
        <v>2012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>
        <f t="shared" si="94"/>
        <v>41761.509409722225</v>
      </c>
      <c r="P3027">
        <f t="shared" si="95"/>
        <v>2014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>
        <f t="shared" si="94"/>
        <v>42783.459398148145</v>
      </c>
      <c r="P3028">
        <f t="shared" si="95"/>
        <v>2017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>
        <f t="shared" si="94"/>
        <v>42053.704293981486</v>
      </c>
      <c r="P3029">
        <f t="shared" si="95"/>
        <v>2015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>
        <f t="shared" si="94"/>
        <v>42567.264178240745</v>
      </c>
      <c r="P3030">
        <f t="shared" si="95"/>
        <v>2016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>
        <f t="shared" si="94"/>
        <v>41932.708877314813</v>
      </c>
      <c r="P3031">
        <f t="shared" si="95"/>
        <v>2014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>
        <f t="shared" si="94"/>
        <v>42233.747349537036</v>
      </c>
      <c r="P3032">
        <f t="shared" si="95"/>
        <v>2015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>
        <f t="shared" si="94"/>
        <v>42597.882488425923</v>
      </c>
      <c r="P3033">
        <f t="shared" si="95"/>
        <v>2016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>
        <f t="shared" si="94"/>
        <v>42228.044664351852</v>
      </c>
      <c r="P3034">
        <f t="shared" si="95"/>
        <v>2015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>
        <f t="shared" si="94"/>
        <v>42570.110243055555</v>
      </c>
      <c r="P3035">
        <f t="shared" si="95"/>
        <v>2016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>
        <f t="shared" si="94"/>
        <v>42644.535358796296</v>
      </c>
      <c r="P3036">
        <f t="shared" si="95"/>
        <v>2016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>
        <f t="shared" si="94"/>
        <v>41368.560289351852</v>
      </c>
      <c r="P3037">
        <f t="shared" si="95"/>
        <v>2013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>
        <f t="shared" si="94"/>
        <v>41466.785231481481</v>
      </c>
      <c r="P3038">
        <f t="shared" si="95"/>
        <v>2013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>
        <f t="shared" si="94"/>
        <v>40378.893206018518</v>
      </c>
      <c r="P3039">
        <f t="shared" si="95"/>
        <v>2010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>
        <f t="shared" si="94"/>
        <v>42373.252280092594</v>
      </c>
      <c r="P3040">
        <f t="shared" si="95"/>
        <v>2016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>
        <f t="shared" si="94"/>
        <v>41610.794421296298</v>
      </c>
      <c r="P3041">
        <f t="shared" si="95"/>
        <v>2013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>
        <f t="shared" si="94"/>
        <v>42177.791909722218</v>
      </c>
      <c r="P3042">
        <f t="shared" si="95"/>
        <v>2015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>
        <f t="shared" si="94"/>
        <v>42359.868611111116</v>
      </c>
      <c r="P3043">
        <f t="shared" si="95"/>
        <v>2015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>
        <f t="shared" si="94"/>
        <v>42253.688043981485</v>
      </c>
      <c r="P3044">
        <f t="shared" si="95"/>
        <v>2015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>
        <f t="shared" si="94"/>
        <v>42083.070590277777</v>
      </c>
      <c r="P3045">
        <f t="shared" si="95"/>
        <v>2015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>
        <f t="shared" si="94"/>
        <v>42387.7268287037</v>
      </c>
      <c r="P3046">
        <f t="shared" si="95"/>
        <v>2016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>
        <f t="shared" si="94"/>
        <v>41843.155729166669</v>
      </c>
      <c r="P3047">
        <f t="shared" si="95"/>
        <v>2014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>
        <f t="shared" si="94"/>
        <v>41862.803078703706</v>
      </c>
      <c r="P3048">
        <f t="shared" si="95"/>
        <v>2014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>
        <f t="shared" si="94"/>
        <v>42443.989050925928</v>
      </c>
      <c r="P3049">
        <f t="shared" si="95"/>
        <v>2016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>
        <f t="shared" si="94"/>
        <v>41975.901180555549</v>
      </c>
      <c r="P3050">
        <f t="shared" si="95"/>
        <v>2014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>
        <f t="shared" si="94"/>
        <v>42139.014525462961</v>
      </c>
      <c r="P3051">
        <f t="shared" si="95"/>
        <v>2015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>
        <f t="shared" si="94"/>
        <v>42465.16851851852</v>
      </c>
      <c r="P3052">
        <f t="shared" si="95"/>
        <v>2016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>
        <f t="shared" si="94"/>
        <v>42744.416030092587</v>
      </c>
      <c r="P3053">
        <f t="shared" si="95"/>
        <v>2017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>
        <f t="shared" si="94"/>
        <v>42122.670069444444</v>
      </c>
      <c r="P3054">
        <f t="shared" si="95"/>
        <v>2015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>
        <f t="shared" si="94"/>
        <v>41862.761724537035</v>
      </c>
      <c r="P3055">
        <f t="shared" si="95"/>
        <v>2014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>
        <f t="shared" si="94"/>
        <v>42027.832800925928</v>
      </c>
      <c r="P3056">
        <f t="shared" si="95"/>
        <v>2015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>
        <f t="shared" si="94"/>
        <v>41953.95821759259</v>
      </c>
      <c r="P3057">
        <f t="shared" si="95"/>
        <v>2014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>
        <f t="shared" si="94"/>
        <v>41851.636388888888</v>
      </c>
      <c r="P3058">
        <f t="shared" si="95"/>
        <v>2014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>
        <f t="shared" si="94"/>
        <v>42433.650590277779</v>
      </c>
      <c r="P3059">
        <f t="shared" si="95"/>
        <v>2016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>
        <f t="shared" si="94"/>
        <v>42460.374305555553</v>
      </c>
      <c r="P3060">
        <f t="shared" si="95"/>
        <v>2016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>
        <f t="shared" si="94"/>
        <v>41829.935717592591</v>
      </c>
      <c r="P3061">
        <f t="shared" si="95"/>
        <v>2014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>
        <f t="shared" si="94"/>
        <v>42245.274699074071</v>
      </c>
      <c r="P3062">
        <f t="shared" si="95"/>
        <v>2015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>
        <f t="shared" si="94"/>
        <v>41834.784120370372</v>
      </c>
      <c r="P3063">
        <f t="shared" si="95"/>
        <v>2014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>
        <f t="shared" si="94"/>
        <v>42248.535787037035</v>
      </c>
      <c r="P3064">
        <f t="shared" si="95"/>
        <v>2015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>
        <f t="shared" si="94"/>
        <v>42630.922893518517</v>
      </c>
      <c r="P3065">
        <f t="shared" si="95"/>
        <v>2016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>
        <f t="shared" si="94"/>
        <v>42299.130162037036</v>
      </c>
      <c r="P3066">
        <f t="shared" si="95"/>
        <v>2015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>
        <f t="shared" si="94"/>
        <v>41825.055231481485</v>
      </c>
      <c r="P3067">
        <f t="shared" si="95"/>
        <v>2014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>
        <f t="shared" si="94"/>
        <v>42531.228437500002</v>
      </c>
      <c r="P3068">
        <f t="shared" si="95"/>
        <v>2016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>
        <f t="shared" si="94"/>
        <v>42226.938414351855</v>
      </c>
      <c r="P3069">
        <f t="shared" si="95"/>
        <v>2015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>
        <f t="shared" si="94"/>
        <v>42263.691574074073</v>
      </c>
      <c r="P3070">
        <f t="shared" si="95"/>
        <v>2015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>
        <f t="shared" si="94"/>
        <v>41957.833726851852</v>
      </c>
      <c r="P3071">
        <f t="shared" si="95"/>
        <v>2014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>
        <f t="shared" si="94"/>
        <v>42690.733437499999</v>
      </c>
      <c r="P3072">
        <f t="shared" si="95"/>
        <v>2016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>
        <f t="shared" si="94"/>
        <v>42097.732418981483</v>
      </c>
      <c r="P3073">
        <f t="shared" si="95"/>
        <v>2015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>
        <f t="shared" si="94"/>
        <v>42658.690532407403</v>
      </c>
      <c r="P3074">
        <f t="shared" si="95"/>
        <v>2016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>
        <f t="shared" ref="O3075:O3138" si="96">(((J3075/60)/60)/24)+DATE(1970,1,1)</f>
        <v>42111.684027777781</v>
      </c>
      <c r="P3075">
        <f t="shared" ref="P3075:P3138" si="97">YEAR(O3075)</f>
        <v>2015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>
        <f t="shared" si="96"/>
        <v>42409.571284722217</v>
      </c>
      <c r="P3076">
        <f t="shared" si="97"/>
        <v>2016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>
        <f t="shared" si="96"/>
        <v>42551.102314814809</v>
      </c>
      <c r="P3077">
        <f t="shared" si="97"/>
        <v>2016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>
        <f t="shared" si="96"/>
        <v>42226.651886574073</v>
      </c>
      <c r="P3078">
        <f t="shared" si="97"/>
        <v>2015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>
        <f t="shared" si="96"/>
        <v>42766.956921296296</v>
      </c>
      <c r="P3079">
        <f t="shared" si="97"/>
        <v>2017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>
        <f t="shared" si="96"/>
        <v>42031.138831018514</v>
      </c>
      <c r="P3080">
        <f t="shared" si="97"/>
        <v>2015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>
        <f t="shared" si="96"/>
        <v>42055.713368055556</v>
      </c>
      <c r="P3081">
        <f t="shared" si="97"/>
        <v>2015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>
        <f t="shared" si="96"/>
        <v>41940.028287037036</v>
      </c>
      <c r="P3082">
        <f t="shared" si="97"/>
        <v>2014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>
        <f t="shared" si="96"/>
        <v>42237.181608796294</v>
      </c>
      <c r="P3083">
        <f t="shared" si="97"/>
        <v>2015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>
        <f t="shared" si="96"/>
        <v>42293.922986111109</v>
      </c>
      <c r="P3084">
        <f t="shared" si="97"/>
        <v>2015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>
        <f t="shared" si="96"/>
        <v>41853.563402777778</v>
      </c>
      <c r="P3085">
        <f t="shared" si="97"/>
        <v>2014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>
        <f t="shared" si="96"/>
        <v>42100.723738425921</v>
      </c>
      <c r="P3086">
        <f t="shared" si="97"/>
        <v>2015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>
        <f t="shared" si="96"/>
        <v>42246.883784722217</v>
      </c>
      <c r="P3087">
        <f t="shared" si="97"/>
        <v>2015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>
        <f t="shared" si="96"/>
        <v>42173.67082175926</v>
      </c>
      <c r="P3088">
        <f t="shared" si="97"/>
        <v>2015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>
        <f t="shared" si="96"/>
        <v>42665.150347222225</v>
      </c>
      <c r="P3089">
        <f t="shared" si="97"/>
        <v>2016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>
        <f t="shared" si="96"/>
        <v>41981.57230324074</v>
      </c>
      <c r="P3090">
        <f t="shared" si="97"/>
        <v>2014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>
        <f t="shared" si="96"/>
        <v>42528.542627314819</v>
      </c>
      <c r="P3091">
        <f t="shared" si="97"/>
        <v>2016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>
        <f t="shared" si="96"/>
        <v>42065.818807870368</v>
      </c>
      <c r="P3092">
        <f t="shared" si="97"/>
        <v>2015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>
        <f t="shared" si="96"/>
        <v>42566.948414351849</v>
      </c>
      <c r="P3093">
        <f t="shared" si="97"/>
        <v>2016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>
        <f t="shared" si="96"/>
        <v>42255.619351851856</v>
      </c>
      <c r="P3094">
        <f t="shared" si="97"/>
        <v>2015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>
        <f t="shared" si="96"/>
        <v>41760.909039351849</v>
      </c>
      <c r="P3095">
        <f t="shared" si="97"/>
        <v>2014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>
        <f t="shared" si="96"/>
        <v>42207.795787037037</v>
      </c>
      <c r="P3096">
        <f t="shared" si="97"/>
        <v>2015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>
        <f t="shared" si="96"/>
        <v>42523.025231481486</v>
      </c>
      <c r="P3097">
        <f t="shared" si="97"/>
        <v>2016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>
        <f t="shared" si="96"/>
        <v>42114.825532407413</v>
      </c>
      <c r="P3098">
        <f t="shared" si="97"/>
        <v>2015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>
        <f t="shared" si="96"/>
        <v>42629.503483796296</v>
      </c>
      <c r="P3099">
        <f t="shared" si="97"/>
        <v>2016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>
        <f t="shared" si="96"/>
        <v>42359.792233796295</v>
      </c>
      <c r="P3100">
        <f t="shared" si="97"/>
        <v>2015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>
        <f t="shared" si="96"/>
        <v>42382.189710648148</v>
      </c>
      <c r="P3101">
        <f t="shared" si="97"/>
        <v>2016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>
        <f t="shared" si="96"/>
        <v>41902.622395833336</v>
      </c>
      <c r="P3102">
        <f t="shared" si="97"/>
        <v>2014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>
        <f t="shared" si="96"/>
        <v>42171.383530092593</v>
      </c>
      <c r="P3103">
        <f t="shared" si="97"/>
        <v>2015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>
        <f t="shared" si="96"/>
        <v>42555.340486111112</v>
      </c>
      <c r="P3104">
        <f t="shared" si="97"/>
        <v>2016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>
        <f t="shared" si="96"/>
        <v>42107.156319444446</v>
      </c>
      <c r="P3105">
        <f t="shared" si="97"/>
        <v>2015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>
        <f t="shared" si="96"/>
        <v>42006.908692129626</v>
      </c>
      <c r="P3106">
        <f t="shared" si="97"/>
        <v>2015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>
        <f t="shared" si="96"/>
        <v>41876.718935185185</v>
      </c>
      <c r="P3107">
        <f t="shared" si="97"/>
        <v>2014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>
        <f t="shared" si="96"/>
        <v>42241.429120370376</v>
      </c>
      <c r="P3108">
        <f t="shared" si="97"/>
        <v>2015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>
        <f t="shared" si="96"/>
        <v>42128.814247685179</v>
      </c>
      <c r="P3109">
        <f t="shared" si="97"/>
        <v>2015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>
        <f t="shared" si="96"/>
        <v>42062.680486111116</v>
      </c>
      <c r="P3110">
        <f t="shared" si="97"/>
        <v>2015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>
        <f t="shared" si="96"/>
        <v>41844.125115740739</v>
      </c>
      <c r="P3111">
        <f t="shared" si="97"/>
        <v>2014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>
        <f t="shared" si="96"/>
        <v>42745.031469907408</v>
      </c>
      <c r="P3112">
        <f t="shared" si="97"/>
        <v>2017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>
        <f t="shared" si="96"/>
        <v>41885.595138888886</v>
      </c>
      <c r="P3113">
        <f t="shared" si="97"/>
        <v>2014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>
        <f t="shared" si="96"/>
        <v>42615.121921296297</v>
      </c>
      <c r="P3114">
        <f t="shared" si="97"/>
        <v>2016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>
        <f t="shared" si="96"/>
        <v>42081.731273148151</v>
      </c>
      <c r="P3115">
        <f t="shared" si="97"/>
        <v>2015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>
        <f t="shared" si="96"/>
        <v>41843.632523148146</v>
      </c>
      <c r="P3116">
        <f t="shared" si="97"/>
        <v>2014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>
        <f t="shared" si="96"/>
        <v>42496.447071759263</v>
      </c>
      <c r="P3117">
        <f t="shared" si="97"/>
        <v>2016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>
        <f t="shared" si="96"/>
        <v>42081.515335648146</v>
      </c>
      <c r="P3118">
        <f t="shared" si="97"/>
        <v>2015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>
        <f t="shared" si="96"/>
        <v>42509.374537037031</v>
      </c>
      <c r="P3119">
        <f t="shared" si="97"/>
        <v>2016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>
        <f t="shared" si="96"/>
        <v>42534.649571759262</v>
      </c>
      <c r="P3120">
        <f t="shared" si="97"/>
        <v>2016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>
        <f t="shared" si="96"/>
        <v>42060.04550925926</v>
      </c>
      <c r="P3121">
        <f t="shared" si="97"/>
        <v>2015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>
        <f t="shared" si="96"/>
        <v>42435.942083333335</v>
      </c>
      <c r="P3122">
        <f t="shared" si="97"/>
        <v>2016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>
        <f t="shared" si="96"/>
        <v>41848.679803240739</v>
      </c>
      <c r="P3123">
        <f t="shared" si="97"/>
        <v>2014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>
        <f t="shared" si="96"/>
        <v>42678.932083333333</v>
      </c>
      <c r="P3124">
        <f t="shared" si="97"/>
        <v>2016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>
        <f t="shared" si="96"/>
        <v>42530.993032407408</v>
      </c>
      <c r="P3125">
        <f t="shared" si="97"/>
        <v>2016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>
        <f t="shared" si="96"/>
        <v>41977.780104166668</v>
      </c>
      <c r="P3126">
        <f t="shared" si="97"/>
        <v>2014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>
        <f t="shared" si="96"/>
        <v>42346.20685185185</v>
      </c>
      <c r="P3127">
        <f t="shared" si="97"/>
        <v>2015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>
        <f t="shared" si="96"/>
        <v>42427.01807870371</v>
      </c>
      <c r="P3128">
        <f t="shared" si="97"/>
        <v>2016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>
        <f t="shared" si="96"/>
        <v>42034.856817129628</v>
      </c>
      <c r="P3129">
        <f t="shared" si="97"/>
        <v>2015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>
        <f t="shared" si="96"/>
        <v>42780.825706018513</v>
      </c>
      <c r="P3130">
        <f t="shared" si="97"/>
        <v>2017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>
        <f t="shared" si="96"/>
        <v>42803.842812499999</v>
      </c>
      <c r="P3131">
        <f t="shared" si="97"/>
        <v>2017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>
        <f t="shared" si="96"/>
        <v>42808.640231481477</v>
      </c>
      <c r="P3132">
        <f t="shared" si="97"/>
        <v>2017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>
        <f t="shared" si="96"/>
        <v>42803.579224537039</v>
      </c>
      <c r="P3133">
        <f t="shared" si="97"/>
        <v>2017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>
        <f t="shared" si="96"/>
        <v>42786.350231481483</v>
      </c>
      <c r="P3134">
        <f t="shared" si="97"/>
        <v>2017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>
        <f t="shared" si="96"/>
        <v>42788.565208333333</v>
      </c>
      <c r="P3135">
        <f t="shared" si="97"/>
        <v>2017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>
        <f t="shared" si="96"/>
        <v>42800.720127314817</v>
      </c>
      <c r="P3136">
        <f t="shared" si="97"/>
        <v>2017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>
        <f t="shared" si="96"/>
        <v>42807.151863425926</v>
      </c>
      <c r="P3137">
        <f t="shared" si="97"/>
        <v>2017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>
        <f t="shared" si="96"/>
        <v>42789.462430555555</v>
      </c>
      <c r="P3138">
        <f t="shared" si="97"/>
        <v>2017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>
        <f t="shared" ref="O3139:O3202" si="98">(((J3139/60)/60)/24)+DATE(1970,1,1)</f>
        <v>42807.885057870371</v>
      </c>
      <c r="P3139">
        <f t="shared" ref="P3139:P3202" si="99">YEAR(O3139)</f>
        <v>2017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>
        <f t="shared" si="98"/>
        <v>42809.645914351851</v>
      </c>
      <c r="P3140">
        <f t="shared" si="99"/>
        <v>2017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>
        <f t="shared" si="98"/>
        <v>42785.270370370374</v>
      </c>
      <c r="P3141">
        <f t="shared" si="99"/>
        <v>2017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>
        <f t="shared" si="98"/>
        <v>42802.718784722223</v>
      </c>
      <c r="P3142">
        <f t="shared" si="99"/>
        <v>2017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>
        <f t="shared" si="98"/>
        <v>42800.753333333334</v>
      </c>
      <c r="P3143">
        <f t="shared" si="99"/>
        <v>2017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>
        <f t="shared" si="98"/>
        <v>42783.513182870374</v>
      </c>
      <c r="P3144">
        <f t="shared" si="99"/>
        <v>2017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>
        <f t="shared" si="98"/>
        <v>42808.358287037037</v>
      </c>
      <c r="P3145">
        <f t="shared" si="99"/>
        <v>2017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>
        <f t="shared" si="98"/>
        <v>42796.538275462968</v>
      </c>
      <c r="P3146">
        <f t="shared" si="99"/>
        <v>2017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>
        <f t="shared" si="98"/>
        <v>42762.040902777779</v>
      </c>
      <c r="P3147">
        <f t="shared" si="99"/>
        <v>2017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>
        <f t="shared" si="98"/>
        <v>42796.682476851856</v>
      </c>
      <c r="P3148">
        <f t="shared" si="99"/>
        <v>2017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>
        <f t="shared" si="98"/>
        <v>41909.969386574077</v>
      </c>
      <c r="P3149">
        <f t="shared" si="99"/>
        <v>2014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>
        <f t="shared" si="98"/>
        <v>41891.665324074071</v>
      </c>
      <c r="P3150">
        <f t="shared" si="99"/>
        <v>2014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>
        <f t="shared" si="98"/>
        <v>41226.017361111109</v>
      </c>
      <c r="P3151">
        <f t="shared" si="99"/>
        <v>2012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>
        <f t="shared" si="98"/>
        <v>40478.263923611114</v>
      </c>
      <c r="P3152">
        <f t="shared" si="99"/>
        <v>2010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3">
        <f t="shared" si="98"/>
        <v>41862.83997685185</v>
      </c>
      <c r="P3153">
        <f t="shared" si="99"/>
        <v>2014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3">
        <f t="shared" si="98"/>
        <v>41550.867673611108</v>
      </c>
      <c r="P3154">
        <f t="shared" si="99"/>
        <v>2013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>
        <f t="shared" si="98"/>
        <v>40633.154363425929</v>
      </c>
      <c r="P3155">
        <f t="shared" si="99"/>
        <v>2011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>
        <f t="shared" si="98"/>
        <v>40970.875671296293</v>
      </c>
      <c r="P3156">
        <f t="shared" si="99"/>
        <v>2012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>
        <f t="shared" si="98"/>
        <v>41233.499131944445</v>
      </c>
      <c r="P3157">
        <f t="shared" si="99"/>
        <v>2012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3">
        <f t="shared" si="98"/>
        <v>41026.953055555554</v>
      </c>
      <c r="P3158">
        <f t="shared" si="99"/>
        <v>2012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3">
        <f t="shared" si="98"/>
        <v>41829.788252314815</v>
      </c>
      <c r="P3159">
        <f t="shared" si="99"/>
        <v>2014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>
        <f t="shared" si="98"/>
        <v>41447.839722222219</v>
      </c>
      <c r="P3160">
        <f t="shared" si="99"/>
        <v>2013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>
        <f t="shared" si="98"/>
        <v>40884.066678240742</v>
      </c>
      <c r="P3161">
        <f t="shared" si="99"/>
        <v>2011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3">
        <f t="shared" si="98"/>
        <v>41841.26489583333</v>
      </c>
      <c r="P3162">
        <f t="shared" si="99"/>
        <v>2014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3">
        <f t="shared" si="98"/>
        <v>41897.536134259259</v>
      </c>
      <c r="P3163">
        <f t="shared" si="99"/>
        <v>2014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3">
        <f t="shared" si="98"/>
        <v>41799.685902777775</v>
      </c>
      <c r="P3164">
        <f t="shared" si="99"/>
        <v>2014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3">
        <f t="shared" si="98"/>
        <v>41775.753761574073</v>
      </c>
      <c r="P3165">
        <f t="shared" si="99"/>
        <v>2014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3">
        <f t="shared" si="98"/>
        <v>41766.80572916667</v>
      </c>
      <c r="P3166">
        <f t="shared" si="99"/>
        <v>2014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3">
        <f t="shared" si="98"/>
        <v>40644.159259259257</v>
      </c>
      <c r="P3167">
        <f t="shared" si="99"/>
        <v>2011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>
        <f t="shared" si="98"/>
        <v>41940.69158564815</v>
      </c>
      <c r="P3168">
        <f t="shared" si="99"/>
        <v>2014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3">
        <f t="shared" si="98"/>
        <v>41839.175706018519</v>
      </c>
      <c r="P3169">
        <f t="shared" si="99"/>
        <v>2014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>
        <f t="shared" si="98"/>
        <v>41772.105937500004</v>
      </c>
      <c r="P3170">
        <f t="shared" si="99"/>
        <v>2014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>
        <f t="shared" si="98"/>
        <v>41591.737974537034</v>
      </c>
      <c r="P3171">
        <f t="shared" si="99"/>
        <v>2013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3">
        <f t="shared" si="98"/>
        <v>41789.080370370371</v>
      </c>
      <c r="P3172">
        <f t="shared" si="99"/>
        <v>2014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>
        <f t="shared" si="98"/>
        <v>42466.608310185184</v>
      </c>
      <c r="P3173">
        <f t="shared" si="99"/>
        <v>2016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3">
        <f t="shared" si="98"/>
        <v>40923.729953703703</v>
      </c>
      <c r="P3174">
        <f t="shared" si="99"/>
        <v>2012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3">
        <f t="shared" si="98"/>
        <v>41878.878379629627</v>
      </c>
      <c r="P3175">
        <f t="shared" si="99"/>
        <v>2014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3">
        <f t="shared" si="98"/>
        <v>41862.864675925928</v>
      </c>
      <c r="P3176">
        <f t="shared" si="99"/>
        <v>2014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3">
        <f t="shared" si="98"/>
        <v>40531.886886574073</v>
      </c>
      <c r="P3177">
        <f t="shared" si="99"/>
        <v>2010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3">
        <f t="shared" si="98"/>
        <v>41477.930914351848</v>
      </c>
      <c r="P3178">
        <f t="shared" si="99"/>
        <v>2013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3">
        <f t="shared" si="98"/>
        <v>41781.666770833333</v>
      </c>
      <c r="P3179">
        <f t="shared" si="99"/>
        <v>2014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>
        <f t="shared" si="98"/>
        <v>41806.605034722219</v>
      </c>
      <c r="P3180">
        <f t="shared" si="99"/>
        <v>2014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>
        <f t="shared" si="98"/>
        <v>41375.702210648145</v>
      </c>
      <c r="P3181">
        <f t="shared" si="99"/>
        <v>2013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3">
        <f t="shared" si="98"/>
        <v>41780.412604166668</v>
      </c>
      <c r="P3182">
        <f t="shared" si="99"/>
        <v>2014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3">
        <f t="shared" si="98"/>
        <v>41779.310034722221</v>
      </c>
      <c r="P3183">
        <f t="shared" si="99"/>
        <v>2014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>
        <f t="shared" si="98"/>
        <v>40883.949317129627</v>
      </c>
      <c r="P3184">
        <f t="shared" si="99"/>
        <v>2011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3">
        <f t="shared" si="98"/>
        <v>41491.79478009259</v>
      </c>
      <c r="P3185">
        <f t="shared" si="99"/>
        <v>2013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3">
        <f t="shared" si="98"/>
        <v>41791.993414351848</v>
      </c>
      <c r="P3186">
        <f t="shared" si="99"/>
        <v>2014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3">
        <f t="shared" si="98"/>
        <v>41829.977326388893</v>
      </c>
      <c r="P3187">
        <f t="shared" si="99"/>
        <v>2014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3">
        <f t="shared" si="98"/>
        <v>41868.924050925925</v>
      </c>
      <c r="P3188">
        <f t="shared" si="99"/>
        <v>2014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>
        <f t="shared" si="98"/>
        <v>41835.666354166664</v>
      </c>
      <c r="P3189">
        <f t="shared" si="99"/>
        <v>2014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>
        <f t="shared" si="98"/>
        <v>42144.415532407409</v>
      </c>
      <c r="P3190">
        <f t="shared" si="99"/>
        <v>2015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>
        <f t="shared" si="98"/>
        <v>42118.346435185187</v>
      </c>
      <c r="P3191">
        <f t="shared" si="99"/>
        <v>2015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>
        <f t="shared" si="98"/>
        <v>42683.151331018518</v>
      </c>
      <c r="P3192">
        <f t="shared" si="99"/>
        <v>2016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>
        <f t="shared" si="98"/>
        <v>42538.755428240736</v>
      </c>
      <c r="P3193">
        <f t="shared" si="99"/>
        <v>2016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>
        <f t="shared" si="98"/>
        <v>42018.94049768518</v>
      </c>
      <c r="P3194">
        <f t="shared" si="99"/>
        <v>2015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>
        <f t="shared" si="98"/>
        <v>42010.968240740738</v>
      </c>
      <c r="P3195">
        <f t="shared" si="99"/>
        <v>2015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>
        <f t="shared" si="98"/>
        <v>42182.062476851846</v>
      </c>
      <c r="P3196">
        <f t="shared" si="99"/>
        <v>2015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>
        <f t="shared" si="98"/>
        <v>42017.594236111108</v>
      </c>
      <c r="P3197">
        <f t="shared" si="99"/>
        <v>2015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>
        <f t="shared" si="98"/>
        <v>42157.598090277781</v>
      </c>
      <c r="P3198">
        <f t="shared" si="99"/>
        <v>2015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>
        <f t="shared" si="98"/>
        <v>42009.493263888886</v>
      </c>
      <c r="P3199">
        <f t="shared" si="99"/>
        <v>2015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>
        <f t="shared" si="98"/>
        <v>42013.424502314811</v>
      </c>
      <c r="P3200">
        <f t="shared" si="99"/>
        <v>2015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>
        <f t="shared" si="98"/>
        <v>41858.761782407404</v>
      </c>
      <c r="P3201">
        <f t="shared" si="99"/>
        <v>2014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>
        <f t="shared" si="98"/>
        <v>42460.320613425924</v>
      </c>
      <c r="P3202">
        <f t="shared" si="99"/>
        <v>2016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>
        <f t="shared" ref="O3203:O3266" si="100">(((J3203/60)/60)/24)+DATE(1970,1,1)</f>
        <v>41861.767094907409</v>
      </c>
      <c r="P3203">
        <f t="shared" ref="P3203:P3266" si="101">YEAR(O3203)</f>
        <v>2014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>
        <f t="shared" si="100"/>
        <v>42293.853541666671</v>
      </c>
      <c r="P3204">
        <f t="shared" si="101"/>
        <v>2015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>
        <f t="shared" si="100"/>
        <v>42242.988680555558</v>
      </c>
      <c r="P3205">
        <f t="shared" si="101"/>
        <v>2015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>
        <f t="shared" si="100"/>
        <v>42172.686099537037</v>
      </c>
      <c r="P3206">
        <f t="shared" si="101"/>
        <v>2015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>
        <f t="shared" si="100"/>
        <v>42095.374675925923</v>
      </c>
      <c r="P3207">
        <f t="shared" si="101"/>
        <v>2015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>
        <f t="shared" si="100"/>
        <v>42236.276053240741</v>
      </c>
      <c r="P3208">
        <f t="shared" si="101"/>
        <v>2015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>
        <f t="shared" si="100"/>
        <v>42057.277858796297</v>
      </c>
      <c r="P3209">
        <f t="shared" si="101"/>
        <v>2015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>
        <f t="shared" si="100"/>
        <v>41827.605057870373</v>
      </c>
      <c r="P3210">
        <f t="shared" si="101"/>
        <v>2014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>
        <f t="shared" si="100"/>
        <v>41778.637245370373</v>
      </c>
      <c r="P3211">
        <f t="shared" si="101"/>
        <v>2014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3">
        <f t="shared" si="100"/>
        <v>41013.936562499999</v>
      </c>
      <c r="P3212">
        <f t="shared" si="101"/>
        <v>2012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>
        <f t="shared" si="100"/>
        <v>41834.586574074077</v>
      </c>
      <c r="P3213">
        <f t="shared" si="101"/>
        <v>2014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3">
        <f t="shared" si="100"/>
        <v>41829.795729166668</v>
      </c>
      <c r="P3214">
        <f t="shared" si="101"/>
        <v>2014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3">
        <f t="shared" si="100"/>
        <v>42171.763414351852</v>
      </c>
      <c r="P3215">
        <f t="shared" si="101"/>
        <v>2015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>
        <f t="shared" si="100"/>
        <v>42337.792511574073</v>
      </c>
      <c r="P3216">
        <f t="shared" si="101"/>
        <v>2015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>
        <f t="shared" si="100"/>
        <v>42219.665173611109</v>
      </c>
      <c r="P3217">
        <f t="shared" si="101"/>
        <v>2015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3">
        <f t="shared" si="100"/>
        <v>42165.462627314817</v>
      </c>
      <c r="P3218">
        <f t="shared" si="101"/>
        <v>2015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>
        <f t="shared" si="100"/>
        <v>42648.546111111107</v>
      </c>
      <c r="P3219">
        <f t="shared" si="101"/>
        <v>2016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>
        <f t="shared" si="100"/>
        <v>41971.002152777779</v>
      </c>
      <c r="P3220">
        <f t="shared" si="101"/>
        <v>2014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>
        <f t="shared" si="100"/>
        <v>42050.983182870375</v>
      </c>
      <c r="P3221">
        <f t="shared" si="101"/>
        <v>2015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3">
        <f t="shared" si="100"/>
        <v>42772.833379629628</v>
      </c>
      <c r="P3222">
        <f t="shared" si="101"/>
        <v>2017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>
        <f t="shared" si="100"/>
        <v>42155.696793981479</v>
      </c>
      <c r="P3223">
        <f t="shared" si="101"/>
        <v>2015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3">
        <f t="shared" si="100"/>
        <v>42270.582141203704</v>
      </c>
      <c r="P3224">
        <f t="shared" si="101"/>
        <v>2015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3">
        <f t="shared" si="100"/>
        <v>42206.835370370376</v>
      </c>
      <c r="P3225">
        <f t="shared" si="101"/>
        <v>2015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>
        <f t="shared" si="100"/>
        <v>42697.850844907407</v>
      </c>
      <c r="P3226">
        <f t="shared" si="101"/>
        <v>2016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3">
        <f t="shared" si="100"/>
        <v>42503.559467592597</v>
      </c>
      <c r="P3227">
        <f t="shared" si="101"/>
        <v>2016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3">
        <f t="shared" si="100"/>
        <v>42277.583472222221</v>
      </c>
      <c r="P3228">
        <f t="shared" si="101"/>
        <v>2015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3">
        <f t="shared" si="100"/>
        <v>42722.882361111115</v>
      </c>
      <c r="P3229">
        <f t="shared" si="101"/>
        <v>2016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>
        <f t="shared" si="100"/>
        <v>42323.70930555556</v>
      </c>
      <c r="P3230">
        <f t="shared" si="101"/>
        <v>2015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>
        <f t="shared" si="100"/>
        <v>41933.291643518518</v>
      </c>
      <c r="P3231">
        <f t="shared" si="101"/>
        <v>2014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3">
        <f t="shared" si="100"/>
        <v>41898.168125000004</v>
      </c>
      <c r="P3232">
        <f t="shared" si="101"/>
        <v>2014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3">
        <f t="shared" si="100"/>
        <v>42446.943831018521</v>
      </c>
      <c r="P3233">
        <f t="shared" si="101"/>
        <v>2016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3">
        <f t="shared" si="100"/>
        <v>42463.81385416667</v>
      </c>
      <c r="P3234">
        <f t="shared" si="101"/>
        <v>2016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3">
        <f t="shared" si="100"/>
        <v>42766.805034722223</v>
      </c>
      <c r="P3235">
        <f t="shared" si="101"/>
        <v>2017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>
        <f t="shared" si="100"/>
        <v>42734.789444444439</v>
      </c>
      <c r="P3236">
        <f t="shared" si="101"/>
        <v>2016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>
        <f t="shared" si="100"/>
        <v>42522.347812499997</v>
      </c>
      <c r="P3237">
        <f t="shared" si="101"/>
        <v>2016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>
        <f t="shared" si="100"/>
        <v>42702.917048611111</v>
      </c>
      <c r="P3238">
        <f t="shared" si="101"/>
        <v>2016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>
        <f t="shared" si="100"/>
        <v>42252.474351851852</v>
      </c>
      <c r="P3239">
        <f t="shared" si="101"/>
        <v>2015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>
        <f t="shared" si="100"/>
        <v>42156.510393518518</v>
      </c>
      <c r="P3240">
        <f t="shared" si="101"/>
        <v>2015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>
        <f t="shared" si="100"/>
        <v>42278.089039351849</v>
      </c>
      <c r="P3241">
        <f t="shared" si="101"/>
        <v>2015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3">
        <f t="shared" si="100"/>
        <v>42754.693842592591</v>
      </c>
      <c r="P3242">
        <f t="shared" si="101"/>
        <v>2017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>
        <f t="shared" si="100"/>
        <v>41893.324884259258</v>
      </c>
      <c r="P3243">
        <f t="shared" si="101"/>
        <v>2014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>
        <f t="shared" si="100"/>
        <v>41871.755694444444</v>
      </c>
      <c r="P3244">
        <f t="shared" si="101"/>
        <v>2014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3">
        <f t="shared" si="100"/>
        <v>42262.096782407403</v>
      </c>
      <c r="P3245">
        <f t="shared" si="101"/>
        <v>2015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3">
        <f t="shared" si="100"/>
        <v>42675.694236111114</v>
      </c>
      <c r="P3246">
        <f t="shared" si="101"/>
        <v>2016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>
        <f t="shared" si="100"/>
        <v>42135.60020833333</v>
      </c>
      <c r="P3247">
        <f t="shared" si="101"/>
        <v>2015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>
        <f t="shared" si="100"/>
        <v>42230.472222222219</v>
      </c>
      <c r="P3248">
        <f t="shared" si="101"/>
        <v>2015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3">
        <f t="shared" si="100"/>
        <v>42167.434166666666</v>
      </c>
      <c r="P3249">
        <f t="shared" si="101"/>
        <v>2015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>
        <f t="shared" si="100"/>
        <v>42068.888391203705</v>
      </c>
      <c r="P3250">
        <f t="shared" si="101"/>
        <v>2015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>
        <f t="shared" si="100"/>
        <v>42145.746689814812</v>
      </c>
      <c r="P3251">
        <f t="shared" si="101"/>
        <v>2015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>
        <f t="shared" si="100"/>
        <v>41918.742175925923</v>
      </c>
      <c r="P3252">
        <f t="shared" si="101"/>
        <v>2014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3">
        <f t="shared" si="100"/>
        <v>42146.731087962966</v>
      </c>
      <c r="P3253">
        <f t="shared" si="101"/>
        <v>2015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3">
        <f t="shared" si="100"/>
        <v>42590.472685185188</v>
      </c>
      <c r="P3254">
        <f t="shared" si="101"/>
        <v>2016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>
        <f t="shared" si="100"/>
        <v>42602.576712962968</v>
      </c>
      <c r="P3255">
        <f t="shared" si="101"/>
        <v>2016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>
        <f t="shared" si="100"/>
        <v>42059.085752314815</v>
      </c>
      <c r="P3256">
        <f t="shared" si="101"/>
        <v>2015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3">
        <f t="shared" si="100"/>
        <v>41889.768229166664</v>
      </c>
      <c r="P3257">
        <f t="shared" si="101"/>
        <v>2014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>
        <f t="shared" si="100"/>
        <v>42144.573807870373</v>
      </c>
      <c r="P3258">
        <f t="shared" si="101"/>
        <v>2015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3">
        <f t="shared" si="100"/>
        <v>42758.559629629628</v>
      </c>
      <c r="P3259">
        <f t="shared" si="101"/>
        <v>2017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>
        <f t="shared" si="100"/>
        <v>41982.887280092589</v>
      </c>
      <c r="P3260">
        <f t="shared" si="101"/>
        <v>2014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>
        <f t="shared" si="100"/>
        <v>42614.760937500003</v>
      </c>
      <c r="P3261">
        <f t="shared" si="101"/>
        <v>2016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3">
        <f t="shared" si="100"/>
        <v>42303.672662037032</v>
      </c>
      <c r="P3262">
        <f t="shared" si="101"/>
        <v>2015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3">
        <f t="shared" si="100"/>
        <v>42171.725416666668</v>
      </c>
      <c r="P3263">
        <f t="shared" si="101"/>
        <v>2015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>
        <f t="shared" si="100"/>
        <v>41964.315532407403</v>
      </c>
      <c r="P3264">
        <f t="shared" si="101"/>
        <v>2014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3">
        <f t="shared" si="100"/>
        <v>42284.516064814816</v>
      </c>
      <c r="P3265">
        <f t="shared" si="101"/>
        <v>2015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3">
        <f t="shared" si="100"/>
        <v>42016.800208333334</v>
      </c>
      <c r="P3266">
        <f t="shared" si="101"/>
        <v>2015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3">
        <f t="shared" ref="O3267:O3330" si="102">(((J3267/60)/60)/24)+DATE(1970,1,1)</f>
        <v>42311.711979166663</v>
      </c>
      <c r="P3267">
        <f t="shared" ref="P3267:P3330" si="103">YEAR(O3267)</f>
        <v>2015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>
        <f t="shared" si="102"/>
        <v>42136.536134259266</v>
      </c>
      <c r="P3268">
        <f t="shared" si="103"/>
        <v>2015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>
        <f t="shared" si="102"/>
        <v>42172.757638888885</v>
      </c>
      <c r="P3269">
        <f t="shared" si="103"/>
        <v>2015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>
        <f t="shared" si="102"/>
        <v>42590.90425925926</v>
      </c>
      <c r="P3270">
        <f t="shared" si="103"/>
        <v>2016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>
        <f t="shared" si="102"/>
        <v>42137.395798611105</v>
      </c>
      <c r="P3271">
        <f t="shared" si="103"/>
        <v>2015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3">
        <f t="shared" si="102"/>
        <v>42167.533159722225</v>
      </c>
      <c r="P3272">
        <f t="shared" si="103"/>
        <v>2015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3">
        <f t="shared" si="102"/>
        <v>41915.437210648146</v>
      </c>
      <c r="P3273">
        <f t="shared" si="103"/>
        <v>2014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>
        <f t="shared" si="102"/>
        <v>42284.500104166669</v>
      </c>
      <c r="P3274">
        <f t="shared" si="103"/>
        <v>2015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3">
        <f t="shared" si="102"/>
        <v>42611.801412037035</v>
      </c>
      <c r="P3275">
        <f t="shared" si="103"/>
        <v>2016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>
        <f t="shared" si="102"/>
        <v>42400.704537037032</v>
      </c>
      <c r="P3276">
        <f t="shared" si="103"/>
        <v>2016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3">
        <f t="shared" si="102"/>
        <v>42017.88045138889</v>
      </c>
      <c r="P3277">
        <f t="shared" si="103"/>
        <v>2015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>
        <f t="shared" si="102"/>
        <v>42426.949988425928</v>
      </c>
      <c r="P3278">
        <f t="shared" si="103"/>
        <v>2016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>
        <f t="shared" si="102"/>
        <v>41931.682939814818</v>
      </c>
      <c r="P3279">
        <f t="shared" si="103"/>
        <v>2014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>
        <f t="shared" si="102"/>
        <v>42124.848414351851</v>
      </c>
      <c r="P3280">
        <f t="shared" si="103"/>
        <v>2015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>
        <f t="shared" si="102"/>
        <v>42431.102534722217</v>
      </c>
      <c r="P3281">
        <f t="shared" si="103"/>
        <v>2016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3">
        <f t="shared" si="102"/>
        <v>42121.756921296299</v>
      </c>
      <c r="P3282">
        <f t="shared" si="103"/>
        <v>2015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3">
        <f t="shared" si="102"/>
        <v>42219.019733796296</v>
      </c>
      <c r="P3283">
        <f t="shared" si="103"/>
        <v>2015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>
        <f t="shared" si="102"/>
        <v>42445.19430555556</v>
      </c>
      <c r="P3284">
        <f t="shared" si="103"/>
        <v>2016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3">
        <f t="shared" si="102"/>
        <v>42379.74418981481</v>
      </c>
      <c r="P3285">
        <f t="shared" si="103"/>
        <v>2016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3">
        <f t="shared" si="102"/>
        <v>42380.884872685187</v>
      </c>
      <c r="P3286">
        <f t="shared" si="103"/>
        <v>2016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3">
        <f t="shared" si="102"/>
        <v>42762.942430555559</v>
      </c>
      <c r="P3287">
        <f t="shared" si="103"/>
        <v>2017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>
        <f t="shared" si="102"/>
        <v>42567.840069444443</v>
      </c>
      <c r="P3288">
        <f t="shared" si="103"/>
        <v>2016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3">
        <f t="shared" si="102"/>
        <v>42311.750324074077</v>
      </c>
      <c r="P3289">
        <f t="shared" si="103"/>
        <v>2015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>
        <f t="shared" si="102"/>
        <v>42505.774479166663</v>
      </c>
      <c r="P3290">
        <f t="shared" si="103"/>
        <v>2016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>
        <f t="shared" si="102"/>
        <v>42758.368078703701</v>
      </c>
      <c r="P3291">
        <f t="shared" si="103"/>
        <v>2017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3">
        <f t="shared" si="102"/>
        <v>42775.51494212963</v>
      </c>
      <c r="P3292">
        <f t="shared" si="103"/>
        <v>2017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3">
        <f t="shared" si="102"/>
        <v>42232.702546296292</v>
      </c>
      <c r="P3293">
        <f t="shared" si="103"/>
        <v>2015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3">
        <f t="shared" si="102"/>
        <v>42282.770231481481</v>
      </c>
      <c r="P3294">
        <f t="shared" si="103"/>
        <v>2015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3">
        <f t="shared" si="102"/>
        <v>42768.425370370373</v>
      </c>
      <c r="P3295">
        <f t="shared" si="103"/>
        <v>2017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3">
        <f t="shared" si="102"/>
        <v>42141.541134259256</v>
      </c>
      <c r="P3296">
        <f t="shared" si="103"/>
        <v>2015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3">
        <f t="shared" si="102"/>
        <v>42609.442465277782</v>
      </c>
      <c r="P3297">
        <f t="shared" si="103"/>
        <v>2016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3">
        <f t="shared" si="102"/>
        <v>42309.756620370375</v>
      </c>
      <c r="P3298">
        <f t="shared" si="103"/>
        <v>2015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3">
        <f t="shared" si="102"/>
        <v>42193.771481481483</v>
      </c>
      <c r="P3299">
        <f t="shared" si="103"/>
        <v>2015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>
        <f t="shared" si="102"/>
        <v>42239.957962962959</v>
      </c>
      <c r="P3300">
        <f t="shared" si="103"/>
        <v>2015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>
        <f t="shared" si="102"/>
        <v>42261.917395833334</v>
      </c>
      <c r="P3301">
        <f t="shared" si="103"/>
        <v>2015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3">
        <f t="shared" si="102"/>
        <v>42102.743773148148</v>
      </c>
      <c r="P3302">
        <f t="shared" si="103"/>
        <v>2015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3">
        <f t="shared" si="102"/>
        <v>42538.73583333334</v>
      </c>
      <c r="P3303">
        <f t="shared" si="103"/>
        <v>2016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3">
        <f t="shared" si="102"/>
        <v>42681.35157407407</v>
      </c>
      <c r="P3304">
        <f t="shared" si="103"/>
        <v>2016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3">
        <f t="shared" si="102"/>
        <v>42056.65143518518</v>
      </c>
      <c r="P3305">
        <f t="shared" si="103"/>
        <v>2015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>
        <f t="shared" si="102"/>
        <v>42696.624444444446</v>
      </c>
      <c r="P3306">
        <f t="shared" si="103"/>
        <v>2016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3">
        <f t="shared" si="102"/>
        <v>42186.855879629627</v>
      </c>
      <c r="P3307">
        <f t="shared" si="103"/>
        <v>2015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3">
        <f t="shared" si="102"/>
        <v>42493.219236111108</v>
      </c>
      <c r="P3308">
        <f t="shared" si="103"/>
        <v>2016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3">
        <f t="shared" si="102"/>
        <v>42475.057164351849</v>
      </c>
      <c r="P3309">
        <f t="shared" si="103"/>
        <v>2016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>
        <f t="shared" si="102"/>
        <v>42452.876909722225</v>
      </c>
      <c r="P3310">
        <f t="shared" si="103"/>
        <v>2016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>
        <f t="shared" si="102"/>
        <v>42628.650208333333</v>
      </c>
      <c r="P3311">
        <f t="shared" si="103"/>
        <v>2016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3">
        <f t="shared" si="102"/>
        <v>42253.928530092591</v>
      </c>
      <c r="P3312">
        <f t="shared" si="103"/>
        <v>2015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3">
        <f t="shared" si="102"/>
        <v>42264.29178240741</v>
      </c>
      <c r="P3313">
        <f t="shared" si="103"/>
        <v>2015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3">
        <f t="shared" si="102"/>
        <v>42664.809560185182</v>
      </c>
      <c r="P3314">
        <f t="shared" si="103"/>
        <v>2016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3">
        <f t="shared" si="102"/>
        <v>42382.244409722218</v>
      </c>
      <c r="P3315">
        <f t="shared" si="103"/>
        <v>2016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3">
        <f t="shared" si="102"/>
        <v>42105.267488425925</v>
      </c>
      <c r="P3316">
        <f t="shared" si="103"/>
        <v>2015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3">
        <f t="shared" si="102"/>
        <v>42466.303715277783</v>
      </c>
      <c r="P3317">
        <f t="shared" si="103"/>
        <v>2016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>
        <f t="shared" si="102"/>
        <v>41826.871238425927</v>
      </c>
      <c r="P3318">
        <f t="shared" si="103"/>
        <v>2014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3">
        <f t="shared" si="102"/>
        <v>42499.039629629624</v>
      </c>
      <c r="P3319">
        <f t="shared" si="103"/>
        <v>2016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>
        <f t="shared" si="102"/>
        <v>42431.302002314813</v>
      </c>
      <c r="P3320">
        <f t="shared" si="103"/>
        <v>2016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>
        <f t="shared" si="102"/>
        <v>41990.585486111115</v>
      </c>
      <c r="P3321">
        <f t="shared" si="103"/>
        <v>2014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3">
        <f t="shared" si="102"/>
        <v>42513.045798611114</v>
      </c>
      <c r="P3322">
        <f t="shared" si="103"/>
        <v>2016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3">
        <f t="shared" si="102"/>
        <v>41914.100289351853</v>
      </c>
      <c r="P3323">
        <f t="shared" si="103"/>
        <v>2014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3">
        <f t="shared" si="102"/>
        <v>42521.010370370372</v>
      </c>
      <c r="P3324">
        <f t="shared" si="103"/>
        <v>2016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3">
        <f t="shared" si="102"/>
        <v>42608.36583333333</v>
      </c>
      <c r="P3325">
        <f t="shared" si="103"/>
        <v>2016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3">
        <f t="shared" si="102"/>
        <v>42512.58321759259</v>
      </c>
      <c r="P3326">
        <f t="shared" si="103"/>
        <v>2016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3">
        <f t="shared" si="102"/>
        <v>42064.785613425927</v>
      </c>
      <c r="P3327">
        <f t="shared" si="103"/>
        <v>2015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3">
        <f t="shared" si="102"/>
        <v>42041.714178240742</v>
      </c>
      <c r="P3328">
        <f t="shared" si="103"/>
        <v>2015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3">
        <f t="shared" si="102"/>
        <v>42468.374606481477</v>
      </c>
      <c r="P3329">
        <f t="shared" si="103"/>
        <v>2016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3">
        <f t="shared" si="102"/>
        <v>41822.57503472222</v>
      </c>
      <c r="P3330">
        <f t="shared" si="103"/>
        <v>2014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>
        <f t="shared" ref="O3331:O3394" si="104">(((J3331/60)/60)/24)+DATE(1970,1,1)</f>
        <v>41837.323009259257</v>
      </c>
      <c r="P3331">
        <f t="shared" ref="P3331:P3394" si="105">YEAR(O3331)</f>
        <v>2014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3">
        <f t="shared" si="104"/>
        <v>42065.887361111112</v>
      </c>
      <c r="P3332">
        <f t="shared" si="105"/>
        <v>2015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3">
        <f t="shared" si="104"/>
        <v>42248.697754629626</v>
      </c>
      <c r="P3333">
        <f t="shared" si="105"/>
        <v>2015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3">
        <f t="shared" si="104"/>
        <v>41809.860300925924</v>
      </c>
      <c r="P3334">
        <f t="shared" si="105"/>
        <v>2014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>
        <f t="shared" si="104"/>
        <v>42148.676851851851</v>
      </c>
      <c r="P3335">
        <f t="shared" si="105"/>
        <v>2015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3">
        <f t="shared" si="104"/>
        <v>42185.521087962959</v>
      </c>
      <c r="P3336">
        <f t="shared" si="105"/>
        <v>2015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3">
        <f t="shared" si="104"/>
        <v>41827.674143518518</v>
      </c>
      <c r="P3337">
        <f t="shared" si="105"/>
        <v>2014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3">
        <f t="shared" si="104"/>
        <v>42437.398680555561</v>
      </c>
      <c r="P3338">
        <f t="shared" si="105"/>
        <v>2016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3">
        <f t="shared" si="104"/>
        <v>41901.282025462962</v>
      </c>
      <c r="P3339">
        <f t="shared" si="105"/>
        <v>2014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>
        <f t="shared" si="104"/>
        <v>42769.574999999997</v>
      </c>
      <c r="P3340">
        <f t="shared" si="105"/>
        <v>2017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>
        <f t="shared" si="104"/>
        <v>42549.665717592594</v>
      </c>
      <c r="P3341">
        <f t="shared" si="105"/>
        <v>2016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3">
        <f t="shared" si="104"/>
        <v>42685.974004629628</v>
      </c>
      <c r="P3342">
        <f t="shared" si="105"/>
        <v>2016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3">
        <f t="shared" si="104"/>
        <v>42510.798854166671</v>
      </c>
      <c r="P3343">
        <f t="shared" si="105"/>
        <v>2016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3">
        <f t="shared" si="104"/>
        <v>42062.296412037031</v>
      </c>
      <c r="P3344">
        <f t="shared" si="105"/>
        <v>2015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3">
        <f t="shared" si="104"/>
        <v>42452.916481481487</v>
      </c>
      <c r="P3345">
        <f t="shared" si="105"/>
        <v>2016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3">
        <f t="shared" si="104"/>
        <v>41851.200150462959</v>
      </c>
      <c r="P3346">
        <f t="shared" si="105"/>
        <v>2014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3">
        <f t="shared" si="104"/>
        <v>42053.106111111112</v>
      </c>
      <c r="P3347">
        <f t="shared" si="105"/>
        <v>2015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3">
        <f t="shared" si="104"/>
        <v>42054.024421296301</v>
      </c>
      <c r="P3348">
        <f t="shared" si="105"/>
        <v>2015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3">
        <f t="shared" si="104"/>
        <v>42484.551550925928</v>
      </c>
      <c r="P3349">
        <f t="shared" si="105"/>
        <v>2016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>
        <f t="shared" si="104"/>
        <v>42466.558796296296</v>
      </c>
      <c r="P3350">
        <f t="shared" si="105"/>
        <v>2016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>
        <f t="shared" si="104"/>
        <v>42513.110787037032</v>
      </c>
      <c r="P3351">
        <f t="shared" si="105"/>
        <v>2016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3">
        <f t="shared" si="104"/>
        <v>42302.701516203699</v>
      </c>
      <c r="P3352">
        <f t="shared" si="105"/>
        <v>2015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3">
        <f t="shared" si="104"/>
        <v>41806.395428240743</v>
      </c>
      <c r="P3353">
        <f t="shared" si="105"/>
        <v>2014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3">
        <f t="shared" si="104"/>
        <v>42495.992800925931</v>
      </c>
      <c r="P3354">
        <f t="shared" si="105"/>
        <v>2016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3">
        <f t="shared" si="104"/>
        <v>42479.432291666672</v>
      </c>
      <c r="P3355">
        <f t="shared" si="105"/>
        <v>2016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3">
        <f t="shared" si="104"/>
        <v>42270.7269212963</v>
      </c>
      <c r="P3356">
        <f t="shared" si="105"/>
        <v>2015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3">
        <f t="shared" si="104"/>
        <v>42489.619525462964</v>
      </c>
      <c r="P3357">
        <f t="shared" si="105"/>
        <v>2016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3">
        <f t="shared" si="104"/>
        <v>42536.815648148149</v>
      </c>
      <c r="P3358">
        <f t="shared" si="105"/>
        <v>2016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3">
        <f t="shared" si="104"/>
        <v>41822.417939814812</v>
      </c>
      <c r="P3359">
        <f t="shared" si="105"/>
        <v>2014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>
        <f t="shared" si="104"/>
        <v>41932.311099537037</v>
      </c>
      <c r="P3360">
        <f t="shared" si="105"/>
        <v>2014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>
        <f t="shared" si="104"/>
        <v>42746.057106481487</v>
      </c>
      <c r="P3361">
        <f t="shared" si="105"/>
        <v>2017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3">
        <f t="shared" si="104"/>
        <v>42697.082673611112</v>
      </c>
      <c r="P3362">
        <f t="shared" si="105"/>
        <v>2016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3">
        <f t="shared" si="104"/>
        <v>41866.025347222225</v>
      </c>
      <c r="P3363">
        <f t="shared" si="105"/>
        <v>2014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3">
        <f t="shared" si="104"/>
        <v>42056.091631944444</v>
      </c>
      <c r="P3364">
        <f t="shared" si="105"/>
        <v>2015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3">
        <f t="shared" si="104"/>
        <v>41851.771354166667</v>
      </c>
      <c r="P3365">
        <f t="shared" si="105"/>
        <v>2014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3">
        <f t="shared" si="104"/>
        <v>42422.977418981478</v>
      </c>
      <c r="P3366">
        <f t="shared" si="105"/>
        <v>2016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3">
        <f t="shared" si="104"/>
        <v>42321.101759259262</v>
      </c>
      <c r="P3367">
        <f t="shared" si="105"/>
        <v>2015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3">
        <f t="shared" si="104"/>
        <v>42107.067557870367</v>
      </c>
      <c r="P3368">
        <f t="shared" si="105"/>
        <v>2015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3">
        <f t="shared" si="104"/>
        <v>42192.933958333335</v>
      </c>
      <c r="P3369">
        <f t="shared" si="105"/>
        <v>2015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>
        <f t="shared" si="104"/>
        <v>41969.199756944443</v>
      </c>
      <c r="P3370">
        <f t="shared" si="105"/>
        <v>2014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>
        <f t="shared" si="104"/>
        <v>42690.041435185187</v>
      </c>
      <c r="P3371">
        <f t="shared" si="105"/>
        <v>2016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3">
        <f t="shared" si="104"/>
        <v>42690.334317129629</v>
      </c>
      <c r="P3372">
        <f t="shared" si="105"/>
        <v>2016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3">
        <f t="shared" si="104"/>
        <v>42312.874594907407</v>
      </c>
      <c r="P3373">
        <f t="shared" si="105"/>
        <v>2015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3">
        <f t="shared" si="104"/>
        <v>41855.548101851848</v>
      </c>
      <c r="P3374">
        <f t="shared" si="105"/>
        <v>2014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3">
        <f t="shared" si="104"/>
        <v>42179.854629629626</v>
      </c>
      <c r="P3375">
        <f t="shared" si="105"/>
        <v>2015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3">
        <f t="shared" si="104"/>
        <v>42275.731666666667</v>
      </c>
      <c r="P3376">
        <f t="shared" si="105"/>
        <v>2015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3">
        <f t="shared" si="104"/>
        <v>41765.610798611109</v>
      </c>
      <c r="P3377">
        <f t="shared" si="105"/>
        <v>2014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3">
        <f t="shared" si="104"/>
        <v>42059.701319444444</v>
      </c>
      <c r="P3378">
        <f t="shared" si="105"/>
        <v>2015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3">
        <f t="shared" si="104"/>
        <v>42053.732627314821</v>
      </c>
      <c r="P3379">
        <f t="shared" si="105"/>
        <v>2015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>
        <f t="shared" si="104"/>
        <v>41858.355393518519</v>
      </c>
      <c r="P3380">
        <f t="shared" si="105"/>
        <v>2014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>
        <f t="shared" si="104"/>
        <v>42225.513888888891</v>
      </c>
      <c r="P3381">
        <f t="shared" si="105"/>
        <v>2015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3">
        <f t="shared" si="104"/>
        <v>41937.95344907407</v>
      </c>
      <c r="P3382">
        <f t="shared" si="105"/>
        <v>2014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3">
        <f t="shared" si="104"/>
        <v>42044.184988425928</v>
      </c>
      <c r="P3383">
        <f t="shared" si="105"/>
        <v>2015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3">
        <f t="shared" si="104"/>
        <v>42559.431203703702</v>
      </c>
      <c r="P3384">
        <f t="shared" si="105"/>
        <v>2016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3">
        <f t="shared" si="104"/>
        <v>42524.782638888893</v>
      </c>
      <c r="P3385">
        <f t="shared" si="105"/>
        <v>2016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3">
        <f t="shared" si="104"/>
        <v>42292.087592592594</v>
      </c>
      <c r="P3386">
        <f t="shared" si="105"/>
        <v>2015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3">
        <f t="shared" si="104"/>
        <v>41953.8675</v>
      </c>
      <c r="P3387">
        <f t="shared" si="105"/>
        <v>2014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3">
        <f t="shared" si="104"/>
        <v>41946.644745370373</v>
      </c>
      <c r="P3388">
        <f t="shared" si="105"/>
        <v>2014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3">
        <f t="shared" si="104"/>
        <v>41947.762592592589</v>
      </c>
      <c r="P3389">
        <f t="shared" si="105"/>
        <v>2014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>
        <f t="shared" si="104"/>
        <v>42143.461122685185</v>
      </c>
      <c r="P3390">
        <f t="shared" si="105"/>
        <v>2015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>
        <f t="shared" si="104"/>
        <v>42494.563449074078</v>
      </c>
      <c r="P3391">
        <f t="shared" si="105"/>
        <v>2016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3">
        <f t="shared" si="104"/>
        <v>41815.774826388886</v>
      </c>
      <c r="P3392">
        <f t="shared" si="105"/>
        <v>2014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3">
        <f t="shared" si="104"/>
        <v>41830.545694444445</v>
      </c>
      <c r="P3393">
        <f t="shared" si="105"/>
        <v>2014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3">
        <f t="shared" si="104"/>
        <v>42446.845543981486</v>
      </c>
      <c r="P3394">
        <f t="shared" si="105"/>
        <v>2016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3">
        <f t="shared" ref="O3395:O3458" si="106">(((J3395/60)/60)/24)+DATE(1970,1,1)</f>
        <v>41923.921643518523</v>
      </c>
      <c r="P3395">
        <f t="shared" ref="P3395:P3458" si="107">YEAR(O3395)</f>
        <v>2014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3">
        <f t="shared" si="106"/>
        <v>41817.59542824074</v>
      </c>
      <c r="P3396">
        <f t="shared" si="107"/>
        <v>2014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3">
        <f t="shared" si="106"/>
        <v>42140.712314814817</v>
      </c>
      <c r="P3397">
        <f t="shared" si="107"/>
        <v>2015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3">
        <f t="shared" si="106"/>
        <v>41764.44663194444</v>
      </c>
      <c r="P3398">
        <f t="shared" si="107"/>
        <v>2014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3">
        <f t="shared" si="106"/>
        <v>42378.478344907402</v>
      </c>
      <c r="P3399">
        <f t="shared" si="107"/>
        <v>2016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>
        <f t="shared" si="106"/>
        <v>41941.75203703704</v>
      </c>
      <c r="P3400">
        <f t="shared" si="107"/>
        <v>2014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>
        <f t="shared" si="106"/>
        <v>42026.920428240745</v>
      </c>
      <c r="P3401">
        <f t="shared" si="107"/>
        <v>2015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3">
        <f t="shared" si="106"/>
        <v>41834.953865740739</v>
      </c>
      <c r="P3402">
        <f t="shared" si="107"/>
        <v>2014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3">
        <f t="shared" si="106"/>
        <v>42193.723912037036</v>
      </c>
      <c r="P3403">
        <f t="shared" si="107"/>
        <v>2015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>
        <f t="shared" si="106"/>
        <v>42290.61855324074</v>
      </c>
      <c r="P3404">
        <f t="shared" si="107"/>
        <v>2015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3">
        <f t="shared" si="106"/>
        <v>42150.462083333332</v>
      </c>
      <c r="P3405">
        <f t="shared" si="107"/>
        <v>2015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3">
        <f t="shared" si="106"/>
        <v>42152.503495370373</v>
      </c>
      <c r="P3406">
        <f t="shared" si="107"/>
        <v>2015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3">
        <f t="shared" si="106"/>
        <v>42410.017199074078</v>
      </c>
      <c r="P3407">
        <f t="shared" si="107"/>
        <v>2016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3">
        <f t="shared" si="106"/>
        <v>41791.492777777778</v>
      </c>
      <c r="P3408">
        <f t="shared" si="107"/>
        <v>2014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3">
        <f t="shared" si="106"/>
        <v>41796.422326388885</v>
      </c>
      <c r="P3409">
        <f t="shared" si="107"/>
        <v>2014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>
        <f t="shared" si="106"/>
        <v>41808.991944444446</v>
      </c>
      <c r="P3410">
        <f t="shared" si="107"/>
        <v>2014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>
        <f t="shared" si="106"/>
        <v>42544.814328703709</v>
      </c>
      <c r="P3411">
        <f t="shared" si="107"/>
        <v>2016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3">
        <f t="shared" si="106"/>
        <v>42500.041550925926</v>
      </c>
      <c r="P3412">
        <f t="shared" si="107"/>
        <v>2016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3">
        <f t="shared" si="106"/>
        <v>42265.022824074069</v>
      </c>
      <c r="P3413">
        <f t="shared" si="107"/>
        <v>2015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3">
        <f t="shared" si="106"/>
        <v>41879.959050925929</v>
      </c>
      <c r="P3414">
        <f t="shared" si="107"/>
        <v>2014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3">
        <f t="shared" si="106"/>
        <v>42053.733078703706</v>
      </c>
      <c r="P3415">
        <f t="shared" si="107"/>
        <v>2015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3">
        <f t="shared" si="106"/>
        <v>42675.832465277781</v>
      </c>
      <c r="P3416">
        <f t="shared" si="107"/>
        <v>2016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3">
        <f t="shared" si="106"/>
        <v>42467.144166666665</v>
      </c>
      <c r="P3417">
        <f t="shared" si="107"/>
        <v>2016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3">
        <f t="shared" si="106"/>
        <v>42089.412557870368</v>
      </c>
      <c r="P3418">
        <f t="shared" si="107"/>
        <v>2015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3">
        <f t="shared" si="106"/>
        <v>41894.91375</v>
      </c>
      <c r="P3419">
        <f t="shared" si="107"/>
        <v>2014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>
        <f t="shared" si="106"/>
        <v>41752.83457175926</v>
      </c>
      <c r="P3420">
        <f t="shared" si="107"/>
        <v>2014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>
        <f t="shared" si="106"/>
        <v>42448.821585648147</v>
      </c>
      <c r="P3421">
        <f t="shared" si="107"/>
        <v>2016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3">
        <f t="shared" si="106"/>
        <v>42405.090300925927</v>
      </c>
      <c r="P3422">
        <f t="shared" si="107"/>
        <v>2016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3">
        <f t="shared" si="106"/>
        <v>42037.791238425925</v>
      </c>
      <c r="P3423">
        <f t="shared" si="107"/>
        <v>2015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3">
        <f t="shared" si="106"/>
        <v>42323.562222222223</v>
      </c>
      <c r="P3424">
        <f t="shared" si="107"/>
        <v>2015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3">
        <f t="shared" si="106"/>
        <v>42088.911354166667</v>
      </c>
      <c r="P3425">
        <f t="shared" si="107"/>
        <v>2015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3">
        <f t="shared" si="106"/>
        <v>42018.676898148144</v>
      </c>
      <c r="P3426">
        <f t="shared" si="107"/>
        <v>2015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>
        <f t="shared" si="106"/>
        <v>41884.617314814815</v>
      </c>
      <c r="P3427">
        <f t="shared" si="107"/>
        <v>2014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3">
        <f t="shared" si="106"/>
        <v>41884.056747685187</v>
      </c>
      <c r="P3428">
        <f t="shared" si="107"/>
        <v>2014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3">
        <f t="shared" si="106"/>
        <v>41792.645277777774</v>
      </c>
      <c r="P3429">
        <f t="shared" si="107"/>
        <v>2014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>
        <f t="shared" si="106"/>
        <v>42038.720451388886</v>
      </c>
      <c r="P3430">
        <f t="shared" si="107"/>
        <v>2015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>
        <f t="shared" si="106"/>
        <v>42662.021539351852</v>
      </c>
      <c r="P3431">
        <f t="shared" si="107"/>
        <v>2016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3">
        <f t="shared" si="106"/>
        <v>41820.945613425924</v>
      </c>
      <c r="P3432">
        <f t="shared" si="107"/>
        <v>2014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3">
        <f t="shared" si="106"/>
        <v>41839.730937500004</v>
      </c>
      <c r="P3433">
        <f t="shared" si="107"/>
        <v>2014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3">
        <f t="shared" si="106"/>
        <v>42380.581180555557</v>
      </c>
      <c r="P3434">
        <f t="shared" si="107"/>
        <v>2016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3">
        <f t="shared" si="106"/>
        <v>41776.063136574077</v>
      </c>
      <c r="P3435">
        <f t="shared" si="107"/>
        <v>2014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>
        <f t="shared" si="106"/>
        <v>41800.380428240744</v>
      </c>
      <c r="P3436">
        <f t="shared" si="107"/>
        <v>2014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3">
        <f t="shared" si="106"/>
        <v>42572.61681712963</v>
      </c>
      <c r="P3437">
        <f t="shared" si="107"/>
        <v>2016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3">
        <f t="shared" si="106"/>
        <v>41851.541585648149</v>
      </c>
      <c r="P3438">
        <f t="shared" si="107"/>
        <v>2014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3">
        <f t="shared" si="106"/>
        <v>42205.710879629631</v>
      </c>
      <c r="P3439">
        <f t="shared" si="107"/>
        <v>2015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>
        <f t="shared" si="106"/>
        <v>42100.927858796291</v>
      </c>
      <c r="P3440">
        <f t="shared" si="107"/>
        <v>2015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>
        <f t="shared" si="106"/>
        <v>42374.911226851851</v>
      </c>
      <c r="P3441">
        <f t="shared" si="107"/>
        <v>2016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3">
        <f t="shared" si="106"/>
        <v>41809.12300925926</v>
      </c>
      <c r="P3442">
        <f t="shared" si="107"/>
        <v>2014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3">
        <f t="shared" si="106"/>
        <v>42294.429641203707</v>
      </c>
      <c r="P3443">
        <f t="shared" si="107"/>
        <v>2015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3">
        <f t="shared" si="106"/>
        <v>42124.841111111105</v>
      </c>
      <c r="P3444">
        <f t="shared" si="107"/>
        <v>2015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3">
        <f t="shared" si="106"/>
        <v>41861.524837962963</v>
      </c>
      <c r="P3445">
        <f t="shared" si="107"/>
        <v>2014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3">
        <f t="shared" si="106"/>
        <v>42521.291504629626</v>
      </c>
      <c r="P3446">
        <f t="shared" si="107"/>
        <v>2016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3">
        <f t="shared" si="106"/>
        <v>42272.530509259261</v>
      </c>
      <c r="P3447">
        <f t="shared" si="107"/>
        <v>2015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3">
        <f t="shared" si="106"/>
        <v>42016.832465277781</v>
      </c>
      <c r="P3448">
        <f t="shared" si="107"/>
        <v>2015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3">
        <f t="shared" si="106"/>
        <v>42402.889027777783</v>
      </c>
      <c r="P3449">
        <f t="shared" si="107"/>
        <v>2016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>
        <f t="shared" si="106"/>
        <v>41960.119085648148</v>
      </c>
      <c r="P3450">
        <f t="shared" si="107"/>
        <v>2014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>
        <f t="shared" si="106"/>
        <v>42532.052523148144</v>
      </c>
      <c r="P3451">
        <f t="shared" si="107"/>
        <v>2016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3">
        <f t="shared" si="106"/>
        <v>42036.704525462963</v>
      </c>
      <c r="P3452">
        <f t="shared" si="107"/>
        <v>2015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3">
        <f t="shared" si="106"/>
        <v>42088.723692129628</v>
      </c>
      <c r="P3453">
        <f t="shared" si="107"/>
        <v>2015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3">
        <f t="shared" si="106"/>
        <v>41820.639189814814</v>
      </c>
      <c r="P3454">
        <f t="shared" si="107"/>
        <v>2014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3">
        <f t="shared" si="106"/>
        <v>42535.97865740741</v>
      </c>
      <c r="P3455">
        <f t="shared" si="107"/>
        <v>2016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3">
        <f t="shared" si="106"/>
        <v>41821.698599537034</v>
      </c>
      <c r="P3456">
        <f t="shared" si="107"/>
        <v>2014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3">
        <f t="shared" si="106"/>
        <v>42626.7503125</v>
      </c>
      <c r="P3457">
        <f t="shared" si="107"/>
        <v>2016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3">
        <f t="shared" si="106"/>
        <v>41821.205636574072</v>
      </c>
      <c r="P3458">
        <f t="shared" si="107"/>
        <v>2014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3">
        <f t="shared" ref="O3459:O3522" si="108">(((J3459/60)/60)/24)+DATE(1970,1,1)</f>
        <v>42016.706678240742</v>
      </c>
      <c r="P3459">
        <f t="shared" ref="P3459:P3522" si="109">YEAR(O3459)</f>
        <v>2015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>
        <f t="shared" si="108"/>
        <v>42011.202581018515</v>
      </c>
      <c r="P3460">
        <f t="shared" si="109"/>
        <v>2015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>
        <f t="shared" si="108"/>
        <v>42480.479861111111</v>
      </c>
      <c r="P3461">
        <f t="shared" si="109"/>
        <v>2016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3">
        <f t="shared" si="108"/>
        <v>41852.527222222219</v>
      </c>
      <c r="P3462">
        <f t="shared" si="109"/>
        <v>2014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3">
        <f t="shared" si="108"/>
        <v>42643.632858796293</v>
      </c>
      <c r="P3463">
        <f t="shared" si="109"/>
        <v>2016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3">
        <f t="shared" si="108"/>
        <v>42179.898472222223</v>
      </c>
      <c r="P3464">
        <f t="shared" si="109"/>
        <v>2015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>
        <f t="shared" si="108"/>
        <v>42612.918807870374</v>
      </c>
      <c r="P3465">
        <f t="shared" si="109"/>
        <v>2016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3">
        <f t="shared" si="108"/>
        <v>42575.130057870367</v>
      </c>
      <c r="P3466">
        <f t="shared" si="109"/>
        <v>2016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3">
        <f t="shared" si="108"/>
        <v>42200.625833333332</v>
      </c>
      <c r="P3467">
        <f t="shared" si="109"/>
        <v>2015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3">
        <f t="shared" si="108"/>
        <v>42420.019097222219</v>
      </c>
      <c r="P3468">
        <f t="shared" si="109"/>
        <v>2016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3">
        <f t="shared" si="108"/>
        <v>42053.671666666662</v>
      </c>
      <c r="P3469">
        <f t="shared" si="109"/>
        <v>2015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>
        <f t="shared" si="108"/>
        <v>42605.765381944439</v>
      </c>
      <c r="P3470">
        <f t="shared" si="109"/>
        <v>2016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>
        <f t="shared" si="108"/>
        <v>42458.641724537039</v>
      </c>
      <c r="P3471">
        <f t="shared" si="109"/>
        <v>2016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3">
        <f t="shared" si="108"/>
        <v>42529.022013888884</v>
      </c>
      <c r="P3472">
        <f t="shared" si="109"/>
        <v>2016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3">
        <f t="shared" si="108"/>
        <v>41841.820486111108</v>
      </c>
      <c r="P3473">
        <f t="shared" si="109"/>
        <v>2014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3">
        <f t="shared" si="108"/>
        <v>41928.170497685183</v>
      </c>
      <c r="P3474">
        <f t="shared" si="109"/>
        <v>2014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3">
        <f t="shared" si="108"/>
        <v>42062.834444444445</v>
      </c>
      <c r="P3475">
        <f t="shared" si="109"/>
        <v>2015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3">
        <f t="shared" si="108"/>
        <v>42541.501516203702</v>
      </c>
      <c r="P3476">
        <f t="shared" si="109"/>
        <v>2016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3">
        <f t="shared" si="108"/>
        <v>41918.880833333329</v>
      </c>
      <c r="P3477">
        <f t="shared" si="109"/>
        <v>2014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3">
        <f t="shared" si="108"/>
        <v>41921.279976851853</v>
      </c>
      <c r="P3478">
        <f t="shared" si="109"/>
        <v>2014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3">
        <f t="shared" si="108"/>
        <v>42128.736608796295</v>
      </c>
      <c r="P3479">
        <f t="shared" si="109"/>
        <v>2015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>
        <f t="shared" si="108"/>
        <v>42053.916921296302</v>
      </c>
      <c r="P3480">
        <f t="shared" si="109"/>
        <v>2015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>
        <f t="shared" si="108"/>
        <v>41781.855092592588</v>
      </c>
      <c r="P3481">
        <f t="shared" si="109"/>
        <v>2014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3">
        <f t="shared" si="108"/>
        <v>42171.317442129628</v>
      </c>
      <c r="P3482">
        <f t="shared" si="109"/>
        <v>2015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3">
        <f t="shared" si="108"/>
        <v>41989.24754629629</v>
      </c>
      <c r="P3483">
        <f t="shared" si="109"/>
        <v>2014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3">
        <f t="shared" si="108"/>
        <v>41796.771597222221</v>
      </c>
      <c r="P3484">
        <f t="shared" si="109"/>
        <v>2014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>
        <f t="shared" si="108"/>
        <v>41793.668761574074</v>
      </c>
      <c r="P3485">
        <f t="shared" si="109"/>
        <v>2014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3">
        <f t="shared" si="108"/>
        <v>42506.760405092587</v>
      </c>
      <c r="P3486">
        <f t="shared" si="109"/>
        <v>2016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>
        <f t="shared" si="108"/>
        <v>42372.693055555559</v>
      </c>
      <c r="P3487">
        <f t="shared" si="109"/>
        <v>2016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3">
        <f t="shared" si="108"/>
        <v>42126.87501157407</v>
      </c>
      <c r="P3488">
        <f t="shared" si="109"/>
        <v>2015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3">
        <f t="shared" si="108"/>
        <v>42149.940416666665</v>
      </c>
      <c r="P3489">
        <f t="shared" si="109"/>
        <v>2015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>
        <f t="shared" si="108"/>
        <v>42087.768055555556</v>
      </c>
      <c r="P3490">
        <f t="shared" si="109"/>
        <v>2015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>
        <f t="shared" si="108"/>
        <v>41753.635775462964</v>
      </c>
      <c r="P3491">
        <f t="shared" si="109"/>
        <v>2014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3">
        <f t="shared" si="108"/>
        <v>42443.802361111113</v>
      </c>
      <c r="P3492">
        <f t="shared" si="109"/>
        <v>2016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3">
        <f t="shared" si="108"/>
        <v>42121.249814814815</v>
      </c>
      <c r="P3493">
        <f t="shared" si="109"/>
        <v>2015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3">
        <f t="shared" si="108"/>
        <v>42268.009224537032</v>
      </c>
      <c r="P3494">
        <f t="shared" si="109"/>
        <v>2015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3">
        <f t="shared" si="108"/>
        <v>41848.866157407407</v>
      </c>
      <c r="P3495">
        <f t="shared" si="109"/>
        <v>2014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3">
        <f t="shared" si="108"/>
        <v>42689.214988425927</v>
      </c>
      <c r="P3496">
        <f t="shared" si="109"/>
        <v>2016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3">
        <f t="shared" si="108"/>
        <v>41915.762835648151</v>
      </c>
      <c r="P3497">
        <f t="shared" si="109"/>
        <v>2014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3">
        <f t="shared" si="108"/>
        <v>42584.846828703703</v>
      </c>
      <c r="P3498">
        <f t="shared" si="109"/>
        <v>2016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3">
        <f t="shared" si="108"/>
        <v>42511.741944444439</v>
      </c>
      <c r="P3499">
        <f t="shared" si="109"/>
        <v>2016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>
        <f t="shared" si="108"/>
        <v>42459.15861111111</v>
      </c>
      <c r="P3500">
        <f t="shared" si="109"/>
        <v>2016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>
        <f t="shared" si="108"/>
        <v>42132.036168981482</v>
      </c>
      <c r="P3501">
        <f t="shared" si="109"/>
        <v>2015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3">
        <f t="shared" si="108"/>
        <v>42419.91942129629</v>
      </c>
      <c r="P3502">
        <f t="shared" si="109"/>
        <v>2016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3">
        <f t="shared" si="108"/>
        <v>42233.763831018514</v>
      </c>
      <c r="P3503">
        <f t="shared" si="109"/>
        <v>2015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3">
        <f t="shared" si="108"/>
        <v>42430.839398148149</v>
      </c>
      <c r="P3504">
        <f t="shared" si="109"/>
        <v>2016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3">
        <f t="shared" si="108"/>
        <v>42545.478333333333</v>
      </c>
      <c r="P3505">
        <f t="shared" si="109"/>
        <v>2016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3">
        <f t="shared" si="108"/>
        <v>42297.748738425929</v>
      </c>
      <c r="P3506">
        <f t="shared" si="109"/>
        <v>2015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3">
        <f t="shared" si="108"/>
        <v>41760.935706018521</v>
      </c>
      <c r="P3507">
        <f t="shared" si="109"/>
        <v>2014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3">
        <f t="shared" si="108"/>
        <v>41829.734259259261</v>
      </c>
      <c r="P3508">
        <f t="shared" si="109"/>
        <v>2014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3">
        <f t="shared" si="108"/>
        <v>42491.92288194444</v>
      </c>
      <c r="P3509">
        <f t="shared" si="109"/>
        <v>2016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>
        <f t="shared" si="108"/>
        <v>42477.729780092588</v>
      </c>
      <c r="P3510">
        <f t="shared" si="109"/>
        <v>2016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>
        <f t="shared" si="108"/>
        <v>41950.859560185185</v>
      </c>
      <c r="P3511">
        <f t="shared" si="109"/>
        <v>2014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3">
        <f t="shared" si="108"/>
        <v>41802.62090277778</v>
      </c>
      <c r="P3512">
        <f t="shared" si="109"/>
        <v>2014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3">
        <f t="shared" si="108"/>
        <v>41927.873784722222</v>
      </c>
      <c r="P3513">
        <f t="shared" si="109"/>
        <v>2014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3">
        <f t="shared" si="108"/>
        <v>42057.536944444444</v>
      </c>
      <c r="P3514">
        <f t="shared" si="109"/>
        <v>2015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3">
        <f t="shared" si="108"/>
        <v>41781.096203703702</v>
      </c>
      <c r="P3515">
        <f t="shared" si="109"/>
        <v>2014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3">
        <f t="shared" si="108"/>
        <v>42020.846666666665</v>
      </c>
      <c r="P3516">
        <f t="shared" si="109"/>
        <v>2015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3">
        <f t="shared" si="108"/>
        <v>42125.772812499999</v>
      </c>
      <c r="P3517">
        <f t="shared" si="109"/>
        <v>2015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3">
        <f t="shared" si="108"/>
        <v>41856.010069444441</v>
      </c>
      <c r="P3518">
        <f t="shared" si="109"/>
        <v>2014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3">
        <f t="shared" si="108"/>
        <v>41794.817523148151</v>
      </c>
      <c r="P3519">
        <f t="shared" si="109"/>
        <v>2014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>
        <f t="shared" si="108"/>
        <v>41893.783553240741</v>
      </c>
      <c r="P3520">
        <f t="shared" si="109"/>
        <v>2014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>
        <f t="shared" si="108"/>
        <v>42037.598958333328</v>
      </c>
      <c r="P3521">
        <f t="shared" si="109"/>
        <v>2015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3">
        <f t="shared" si="108"/>
        <v>42227.824212962965</v>
      </c>
      <c r="P3522">
        <f t="shared" si="109"/>
        <v>2015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3">
        <f t="shared" ref="O3523:O3586" si="110">(((J3523/60)/60)/24)+DATE(1970,1,1)</f>
        <v>41881.361342592594</v>
      </c>
      <c r="P3523">
        <f t="shared" ref="P3523:P3586" si="111">YEAR(O3523)</f>
        <v>2014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3">
        <f t="shared" si="110"/>
        <v>42234.789884259255</v>
      </c>
      <c r="P3524">
        <f t="shared" si="111"/>
        <v>2015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3">
        <f t="shared" si="110"/>
        <v>42581.397546296299</v>
      </c>
      <c r="P3525">
        <f t="shared" si="111"/>
        <v>2016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3">
        <f t="shared" si="110"/>
        <v>41880.76357638889</v>
      </c>
      <c r="P3526">
        <f t="shared" si="111"/>
        <v>2014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3">
        <f t="shared" si="110"/>
        <v>42214.6956712963</v>
      </c>
      <c r="P3527">
        <f t="shared" si="111"/>
        <v>2015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3">
        <f t="shared" si="110"/>
        <v>42460.335312499999</v>
      </c>
      <c r="P3528">
        <f t="shared" si="111"/>
        <v>2016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3">
        <f t="shared" si="110"/>
        <v>42167.023206018523</v>
      </c>
      <c r="P3529">
        <f t="shared" si="111"/>
        <v>2015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>
        <f t="shared" si="110"/>
        <v>42733.50136574074</v>
      </c>
      <c r="P3530">
        <f t="shared" si="111"/>
        <v>2016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>
        <f t="shared" si="110"/>
        <v>42177.761782407411</v>
      </c>
      <c r="P3531">
        <f t="shared" si="111"/>
        <v>2015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3">
        <f t="shared" si="110"/>
        <v>42442.623344907406</v>
      </c>
      <c r="P3532">
        <f t="shared" si="111"/>
        <v>2016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3">
        <f t="shared" si="110"/>
        <v>42521.654328703706</v>
      </c>
      <c r="P3533">
        <f t="shared" si="111"/>
        <v>2016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3">
        <f t="shared" si="110"/>
        <v>41884.599849537037</v>
      </c>
      <c r="P3534">
        <f t="shared" si="111"/>
        <v>2014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3">
        <f t="shared" si="110"/>
        <v>42289.761192129634</v>
      </c>
      <c r="P3535">
        <f t="shared" si="111"/>
        <v>2015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>
        <f t="shared" si="110"/>
        <v>42243.6252662037</v>
      </c>
      <c r="P3536">
        <f t="shared" si="111"/>
        <v>2015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3">
        <f t="shared" si="110"/>
        <v>42248.640162037031</v>
      </c>
      <c r="P3537">
        <f t="shared" si="111"/>
        <v>2015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3">
        <f t="shared" si="110"/>
        <v>42328.727141203708</v>
      </c>
      <c r="P3538">
        <f t="shared" si="111"/>
        <v>2015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3">
        <f t="shared" si="110"/>
        <v>41923.354351851849</v>
      </c>
      <c r="P3539">
        <f t="shared" si="111"/>
        <v>2014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>
        <f t="shared" si="110"/>
        <v>42571.420601851853</v>
      </c>
      <c r="P3540">
        <f t="shared" si="111"/>
        <v>2016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>
        <f t="shared" si="110"/>
        <v>42600.756041666667</v>
      </c>
      <c r="P3541">
        <f t="shared" si="111"/>
        <v>2016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3">
        <f t="shared" si="110"/>
        <v>42517.003368055557</v>
      </c>
      <c r="P3542">
        <f t="shared" si="111"/>
        <v>2016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3">
        <f t="shared" si="110"/>
        <v>42222.730034722219</v>
      </c>
      <c r="P3543">
        <f t="shared" si="111"/>
        <v>2015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3">
        <f t="shared" si="110"/>
        <v>41829.599791666667</v>
      </c>
      <c r="P3544">
        <f t="shared" si="111"/>
        <v>2014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3">
        <f t="shared" si="110"/>
        <v>42150.755312499998</v>
      </c>
      <c r="P3545">
        <f t="shared" si="111"/>
        <v>2015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3">
        <f t="shared" si="110"/>
        <v>42040.831678240742</v>
      </c>
      <c r="P3546">
        <f t="shared" si="111"/>
        <v>2015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3">
        <f t="shared" si="110"/>
        <v>42075.807395833333</v>
      </c>
      <c r="P3547">
        <f t="shared" si="111"/>
        <v>2015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3">
        <f t="shared" si="110"/>
        <v>42073.660694444443</v>
      </c>
      <c r="P3548">
        <f t="shared" si="111"/>
        <v>2015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>
        <f t="shared" si="110"/>
        <v>42480.078715277778</v>
      </c>
      <c r="P3549">
        <f t="shared" si="111"/>
        <v>2016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>
        <f t="shared" si="110"/>
        <v>42411.942291666666</v>
      </c>
      <c r="P3550">
        <f t="shared" si="111"/>
        <v>2016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>
        <f t="shared" si="110"/>
        <v>42223.394363425927</v>
      </c>
      <c r="P3551">
        <f t="shared" si="111"/>
        <v>2015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3">
        <f t="shared" si="110"/>
        <v>42462.893495370372</v>
      </c>
      <c r="P3552">
        <f t="shared" si="111"/>
        <v>2016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3">
        <f t="shared" si="110"/>
        <v>41753.515856481477</v>
      </c>
      <c r="P3553">
        <f t="shared" si="111"/>
        <v>2014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3">
        <f t="shared" si="110"/>
        <v>41788.587083333332</v>
      </c>
      <c r="P3554">
        <f t="shared" si="111"/>
        <v>2014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>
        <f t="shared" si="110"/>
        <v>42196.028703703705</v>
      </c>
      <c r="P3555">
        <f t="shared" si="111"/>
        <v>2015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3">
        <f t="shared" si="110"/>
        <v>42016.050451388888</v>
      </c>
      <c r="P3556">
        <f t="shared" si="111"/>
        <v>2015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3">
        <f t="shared" si="110"/>
        <v>42661.442060185189</v>
      </c>
      <c r="P3557">
        <f t="shared" si="111"/>
        <v>2016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3">
        <f t="shared" si="110"/>
        <v>41808.649583333332</v>
      </c>
      <c r="P3558">
        <f t="shared" si="111"/>
        <v>2014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>
        <f t="shared" si="110"/>
        <v>41730.276747685188</v>
      </c>
      <c r="P3559">
        <f t="shared" si="111"/>
        <v>2014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>
        <f t="shared" si="110"/>
        <v>42139.816840277781</v>
      </c>
      <c r="P3560">
        <f t="shared" si="111"/>
        <v>2015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>
        <f t="shared" si="110"/>
        <v>42194.096157407403</v>
      </c>
      <c r="P3561">
        <f t="shared" si="111"/>
        <v>2015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3">
        <f t="shared" si="110"/>
        <v>42115.889652777783</v>
      </c>
      <c r="P3562">
        <f t="shared" si="111"/>
        <v>2015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3">
        <f t="shared" si="110"/>
        <v>42203.680300925931</v>
      </c>
      <c r="P3563">
        <f t="shared" si="111"/>
        <v>2015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3">
        <f t="shared" si="110"/>
        <v>42433.761886574073</v>
      </c>
      <c r="P3564">
        <f t="shared" si="111"/>
        <v>2016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3">
        <f t="shared" si="110"/>
        <v>42555.671944444446</v>
      </c>
      <c r="P3565">
        <f t="shared" si="111"/>
        <v>2016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3">
        <f t="shared" si="110"/>
        <v>42236.623252314821</v>
      </c>
      <c r="P3566">
        <f t="shared" si="111"/>
        <v>2015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3">
        <f t="shared" si="110"/>
        <v>41974.743148148147</v>
      </c>
      <c r="P3567">
        <f t="shared" si="111"/>
        <v>2014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3">
        <f t="shared" si="110"/>
        <v>41997.507905092592</v>
      </c>
      <c r="P3568">
        <f t="shared" si="111"/>
        <v>2014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3">
        <f t="shared" si="110"/>
        <v>42135.810694444444</v>
      </c>
      <c r="P3569">
        <f t="shared" si="111"/>
        <v>2015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>
        <f t="shared" si="110"/>
        <v>41869.740671296298</v>
      </c>
      <c r="P3570">
        <f t="shared" si="111"/>
        <v>2014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>
        <f t="shared" si="110"/>
        <v>41982.688611111109</v>
      </c>
      <c r="P3571">
        <f t="shared" si="111"/>
        <v>2014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3">
        <f t="shared" si="110"/>
        <v>41976.331979166673</v>
      </c>
      <c r="P3572">
        <f t="shared" si="111"/>
        <v>2014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3">
        <f t="shared" si="110"/>
        <v>41912.858946759261</v>
      </c>
      <c r="P3573">
        <f t="shared" si="111"/>
        <v>2014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3">
        <f t="shared" si="110"/>
        <v>42146.570393518516</v>
      </c>
      <c r="P3574">
        <f t="shared" si="111"/>
        <v>2015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3">
        <f t="shared" si="110"/>
        <v>41921.375532407408</v>
      </c>
      <c r="P3575">
        <f t="shared" si="111"/>
        <v>2014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3">
        <f t="shared" si="110"/>
        <v>41926.942685185182</v>
      </c>
      <c r="P3576">
        <f t="shared" si="111"/>
        <v>2014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>
        <f t="shared" si="110"/>
        <v>42561.783877314811</v>
      </c>
      <c r="P3577">
        <f t="shared" si="111"/>
        <v>2016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3">
        <f t="shared" si="110"/>
        <v>42649.54923611111</v>
      </c>
      <c r="P3578">
        <f t="shared" si="111"/>
        <v>2016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3">
        <f t="shared" si="110"/>
        <v>42093.786840277782</v>
      </c>
      <c r="P3579">
        <f t="shared" si="111"/>
        <v>2015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>
        <f t="shared" si="110"/>
        <v>42460.733530092592</v>
      </c>
      <c r="P3580">
        <f t="shared" si="111"/>
        <v>2016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>
        <f t="shared" si="110"/>
        <v>42430.762222222227</v>
      </c>
      <c r="P3581">
        <f t="shared" si="111"/>
        <v>2016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3">
        <f t="shared" si="110"/>
        <v>42026.176180555558</v>
      </c>
      <c r="P3582">
        <f t="shared" si="111"/>
        <v>2015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3">
        <f t="shared" si="110"/>
        <v>41836.471180555556</v>
      </c>
      <c r="P3583">
        <f t="shared" si="111"/>
        <v>2014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3">
        <f t="shared" si="110"/>
        <v>42451.095856481479</v>
      </c>
      <c r="P3584">
        <f t="shared" si="111"/>
        <v>2016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3">
        <f t="shared" si="110"/>
        <v>42418.425983796296</v>
      </c>
      <c r="P3585">
        <f t="shared" si="111"/>
        <v>2016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>
        <f t="shared" si="110"/>
        <v>42168.316481481481</v>
      </c>
      <c r="P3586">
        <f t="shared" si="111"/>
        <v>2015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3">
        <f t="shared" ref="O3587:O3650" si="112">(((J3587/60)/60)/24)+DATE(1970,1,1)</f>
        <v>41964.716319444444</v>
      </c>
      <c r="P3587">
        <f t="shared" ref="P3587:P3650" si="113">YEAR(O3587)</f>
        <v>2014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3">
        <f t="shared" si="112"/>
        <v>42576.697569444441</v>
      </c>
      <c r="P3588">
        <f t="shared" si="113"/>
        <v>2016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3">
        <f t="shared" si="112"/>
        <v>42503.539976851855</v>
      </c>
      <c r="P3589">
        <f t="shared" si="113"/>
        <v>2016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>
        <f t="shared" si="112"/>
        <v>42101.828819444447</v>
      </c>
      <c r="P3590">
        <f t="shared" si="113"/>
        <v>2015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>
        <f t="shared" si="112"/>
        <v>42125.647534722222</v>
      </c>
      <c r="P3591">
        <f t="shared" si="113"/>
        <v>2015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3">
        <f t="shared" si="112"/>
        <v>41902.333726851852</v>
      </c>
      <c r="P3592">
        <f t="shared" si="113"/>
        <v>2014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3">
        <f t="shared" si="112"/>
        <v>42003.948425925926</v>
      </c>
      <c r="P3593">
        <f t="shared" si="113"/>
        <v>2014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3">
        <f t="shared" si="112"/>
        <v>41988.829942129625</v>
      </c>
      <c r="P3594">
        <f t="shared" si="113"/>
        <v>2014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3">
        <f t="shared" si="112"/>
        <v>41974.898599537039</v>
      </c>
      <c r="P3595">
        <f t="shared" si="113"/>
        <v>2014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3">
        <f t="shared" si="112"/>
        <v>42592.066921296297</v>
      </c>
      <c r="P3596">
        <f t="shared" si="113"/>
        <v>2016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3">
        <f t="shared" si="112"/>
        <v>42050.008368055554</v>
      </c>
      <c r="P3597">
        <f t="shared" si="113"/>
        <v>2015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3">
        <f t="shared" si="112"/>
        <v>41856.715069444443</v>
      </c>
      <c r="P3598">
        <f t="shared" si="113"/>
        <v>2014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3">
        <f t="shared" si="112"/>
        <v>42417.585532407407</v>
      </c>
      <c r="P3599">
        <f t="shared" si="113"/>
        <v>2016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>
        <f t="shared" si="112"/>
        <v>41866.79886574074</v>
      </c>
      <c r="P3600">
        <f t="shared" si="113"/>
        <v>2014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>
        <f t="shared" si="112"/>
        <v>42220.79487268519</v>
      </c>
      <c r="P3601">
        <f t="shared" si="113"/>
        <v>2015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3">
        <f t="shared" si="112"/>
        <v>42628.849120370374</v>
      </c>
      <c r="P3602">
        <f t="shared" si="113"/>
        <v>2016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3">
        <f t="shared" si="112"/>
        <v>41990.99863425926</v>
      </c>
      <c r="P3603">
        <f t="shared" si="113"/>
        <v>2014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3">
        <f t="shared" si="112"/>
        <v>42447.894432870366</v>
      </c>
      <c r="P3604">
        <f t="shared" si="113"/>
        <v>2016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3">
        <f t="shared" si="112"/>
        <v>42283.864351851851</v>
      </c>
      <c r="P3605">
        <f t="shared" si="113"/>
        <v>2015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3">
        <f t="shared" si="112"/>
        <v>42483.015694444446</v>
      </c>
      <c r="P3606">
        <f t="shared" si="113"/>
        <v>2016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3">
        <f t="shared" si="112"/>
        <v>42383.793124999997</v>
      </c>
      <c r="P3607">
        <f t="shared" si="113"/>
        <v>2016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3">
        <f t="shared" si="112"/>
        <v>42566.604826388888</v>
      </c>
      <c r="P3608">
        <f t="shared" si="113"/>
        <v>2016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3">
        <f t="shared" si="112"/>
        <v>42338.963912037041</v>
      </c>
      <c r="P3609">
        <f t="shared" si="113"/>
        <v>2015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>
        <f t="shared" si="112"/>
        <v>42506.709375000006</v>
      </c>
      <c r="P3610">
        <f t="shared" si="113"/>
        <v>2016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>
        <f t="shared" si="112"/>
        <v>42429.991724537031</v>
      </c>
      <c r="P3611">
        <f t="shared" si="113"/>
        <v>2016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3">
        <f t="shared" si="112"/>
        <v>42203.432129629626</v>
      </c>
      <c r="P3612">
        <f t="shared" si="113"/>
        <v>2015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3">
        <f t="shared" si="112"/>
        <v>42072.370381944449</v>
      </c>
      <c r="P3613">
        <f t="shared" si="113"/>
        <v>2015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3">
        <f t="shared" si="112"/>
        <v>41789.726979166669</v>
      </c>
      <c r="P3614">
        <f t="shared" si="113"/>
        <v>2014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3">
        <f t="shared" si="112"/>
        <v>41788.58997685185</v>
      </c>
      <c r="P3615">
        <f t="shared" si="113"/>
        <v>2014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3">
        <f t="shared" si="112"/>
        <v>42144.041851851856</v>
      </c>
      <c r="P3616">
        <f t="shared" si="113"/>
        <v>2015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3">
        <f t="shared" si="112"/>
        <v>42318.593703703707</v>
      </c>
      <c r="P3617">
        <f t="shared" si="113"/>
        <v>2015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3">
        <f t="shared" si="112"/>
        <v>42052.949814814812</v>
      </c>
      <c r="P3618">
        <f t="shared" si="113"/>
        <v>2015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3">
        <f t="shared" si="112"/>
        <v>42779.610289351855</v>
      </c>
      <c r="P3619">
        <f t="shared" si="113"/>
        <v>2017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>
        <f t="shared" si="112"/>
        <v>42128.627893518518</v>
      </c>
      <c r="P3620">
        <f t="shared" si="113"/>
        <v>2015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>
        <f t="shared" si="112"/>
        <v>42661.132245370376</v>
      </c>
      <c r="P3621">
        <f t="shared" si="113"/>
        <v>2016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>
        <f t="shared" si="112"/>
        <v>42037.938206018516</v>
      </c>
      <c r="P3622">
        <f t="shared" si="113"/>
        <v>2015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3">
        <f t="shared" si="112"/>
        <v>42619.935694444444</v>
      </c>
      <c r="P3623">
        <f t="shared" si="113"/>
        <v>2016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3">
        <f t="shared" si="112"/>
        <v>41877.221886574072</v>
      </c>
      <c r="P3624">
        <f t="shared" si="113"/>
        <v>2014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3">
        <f t="shared" si="112"/>
        <v>41828.736921296295</v>
      </c>
      <c r="P3625">
        <f t="shared" si="113"/>
        <v>2014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3">
        <f t="shared" si="112"/>
        <v>42545.774189814809</v>
      </c>
      <c r="P3626">
        <f t="shared" si="113"/>
        <v>2016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3">
        <f t="shared" si="112"/>
        <v>42157.652511574073</v>
      </c>
      <c r="P3627">
        <f t="shared" si="113"/>
        <v>2015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3">
        <f t="shared" si="112"/>
        <v>41846.667326388888</v>
      </c>
      <c r="P3628">
        <f t="shared" si="113"/>
        <v>2014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3">
        <f t="shared" si="112"/>
        <v>42460.741747685184</v>
      </c>
      <c r="P3629">
        <f t="shared" si="113"/>
        <v>2016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>
        <f t="shared" si="112"/>
        <v>42291.833287037036</v>
      </c>
      <c r="P3630">
        <f t="shared" si="113"/>
        <v>2015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>
        <f t="shared" si="112"/>
        <v>42437.094490740739</v>
      </c>
      <c r="P3631">
        <f t="shared" si="113"/>
        <v>2016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>
        <f t="shared" si="112"/>
        <v>41942.84710648148</v>
      </c>
      <c r="P3632">
        <f t="shared" si="113"/>
        <v>2014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>
        <f t="shared" si="112"/>
        <v>41880.753437499996</v>
      </c>
      <c r="P3633">
        <f t="shared" si="113"/>
        <v>2014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>
        <f t="shared" si="112"/>
        <v>41946.936909722222</v>
      </c>
      <c r="P3634">
        <f t="shared" si="113"/>
        <v>2014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>
        <f t="shared" si="112"/>
        <v>42649.623460648145</v>
      </c>
      <c r="P3635">
        <f t="shared" si="113"/>
        <v>2016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>
        <f t="shared" si="112"/>
        <v>42701.166365740741</v>
      </c>
      <c r="P3636">
        <f t="shared" si="113"/>
        <v>2016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>
        <f t="shared" si="112"/>
        <v>42450.88282407407</v>
      </c>
      <c r="P3637">
        <f t="shared" si="113"/>
        <v>2016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>
        <f t="shared" si="112"/>
        <v>42226.694780092599</v>
      </c>
      <c r="P3638">
        <f t="shared" si="113"/>
        <v>2015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>
        <f t="shared" si="112"/>
        <v>41975.700636574074</v>
      </c>
      <c r="P3639">
        <f t="shared" si="113"/>
        <v>2014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>
        <f t="shared" si="112"/>
        <v>42053.672824074078</v>
      </c>
      <c r="P3640">
        <f t="shared" si="113"/>
        <v>2015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>
        <f t="shared" si="112"/>
        <v>42590.677152777775</v>
      </c>
      <c r="P3641">
        <f t="shared" si="113"/>
        <v>2016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>
        <f t="shared" si="112"/>
        <v>42104.781597222223</v>
      </c>
      <c r="P3642">
        <f t="shared" si="113"/>
        <v>2015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>
        <f t="shared" si="112"/>
        <v>41899.627071759263</v>
      </c>
      <c r="P3643">
        <f t="shared" si="113"/>
        <v>2014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>
        <f t="shared" si="112"/>
        <v>42297.816284722227</v>
      </c>
      <c r="P3644">
        <f t="shared" si="113"/>
        <v>2015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>
        <f t="shared" si="112"/>
        <v>42285.143969907411</v>
      </c>
      <c r="P3645">
        <f t="shared" si="113"/>
        <v>2015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>
        <f t="shared" si="112"/>
        <v>42409.241747685184</v>
      </c>
      <c r="P3646">
        <f t="shared" si="113"/>
        <v>2016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>
        <f t="shared" si="112"/>
        <v>42665.970347222217</v>
      </c>
      <c r="P3647">
        <f t="shared" si="113"/>
        <v>2016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>
        <f t="shared" si="112"/>
        <v>42140.421319444446</v>
      </c>
      <c r="P3648">
        <f t="shared" si="113"/>
        <v>2015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>
        <f t="shared" si="112"/>
        <v>42598.749155092592</v>
      </c>
      <c r="P3649">
        <f t="shared" si="113"/>
        <v>2016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>
        <f t="shared" si="112"/>
        <v>41887.292187500003</v>
      </c>
      <c r="P3650">
        <f t="shared" si="113"/>
        <v>2014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3">
        <f t="shared" ref="O3651:O3714" si="114">(((J3651/60)/60)/24)+DATE(1970,1,1)</f>
        <v>41780.712893518517</v>
      </c>
      <c r="P3651">
        <f t="shared" ref="P3651:P3714" si="115">YEAR(O3651)</f>
        <v>2014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3">
        <f t="shared" si="114"/>
        <v>42381.478981481487</v>
      </c>
      <c r="P3652">
        <f t="shared" si="115"/>
        <v>2016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3">
        <f t="shared" si="114"/>
        <v>41828.646319444444</v>
      </c>
      <c r="P3653">
        <f t="shared" si="115"/>
        <v>2014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3">
        <f t="shared" si="114"/>
        <v>42596.644699074073</v>
      </c>
      <c r="P3654">
        <f t="shared" si="115"/>
        <v>2016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3">
        <f t="shared" si="114"/>
        <v>42191.363506944443</v>
      </c>
      <c r="P3655">
        <f t="shared" si="115"/>
        <v>2015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3">
        <f t="shared" si="114"/>
        <v>42440.416504629626</v>
      </c>
      <c r="P3656">
        <f t="shared" si="115"/>
        <v>2016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3">
        <f t="shared" si="114"/>
        <v>42173.803217592591</v>
      </c>
      <c r="P3657">
        <f t="shared" si="115"/>
        <v>2015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3">
        <f t="shared" si="114"/>
        <v>42737.910138888896</v>
      </c>
      <c r="P3658">
        <f t="shared" si="115"/>
        <v>2017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3">
        <f t="shared" si="114"/>
        <v>42499.629849537043</v>
      </c>
      <c r="P3659">
        <f t="shared" si="115"/>
        <v>2016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>
        <f t="shared" si="114"/>
        <v>41775.858564814815</v>
      </c>
      <c r="P3660">
        <f t="shared" si="115"/>
        <v>2014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>
        <f t="shared" si="114"/>
        <v>42055.277199074073</v>
      </c>
      <c r="P3661">
        <f t="shared" si="115"/>
        <v>2015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3">
        <f t="shared" si="114"/>
        <v>41971.881076388891</v>
      </c>
      <c r="P3662">
        <f t="shared" si="115"/>
        <v>2014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3">
        <f t="shared" si="114"/>
        <v>42447.896666666667</v>
      </c>
      <c r="P3663">
        <f t="shared" si="115"/>
        <v>2016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3">
        <f t="shared" si="114"/>
        <v>42064.220069444447</v>
      </c>
      <c r="P3664">
        <f t="shared" si="115"/>
        <v>2015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3">
        <f t="shared" si="114"/>
        <v>42665.451736111107</v>
      </c>
      <c r="P3665">
        <f t="shared" si="115"/>
        <v>2016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3">
        <f t="shared" si="114"/>
        <v>42523.248715277776</v>
      </c>
      <c r="P3666">
        <f t="shared" si="115"/>
        <v>2016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3">
        <f t="shared" si="114"/>
        <v>42294.808124999996</v>
      </c>
      <c r="P3667">
        <f t="shared" si="115"/>
        <v>2015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3">
        <f t="shared" si="114"/>
        <v>41822.90488425926</v>
      </c>
      <c r="P3668">
        <f t="shared" si="115"/>
        <v>2014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3">
        <f t="shared" si="114"/>
        <v>42173.970127314817</v>
      </c>
      <c r="P3669">
        <f t="shared" si="115"/>
        <v>2015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>
        <f t="shared" si="114"/>
        <v>42185.556157407409</v>
      </c>
      <c r="P3670">
        <f t="shared" si="115"/>
        <v>2015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>
        <f t="shared" si="114"/>
        <v>42136.675196759257</v>
      </c>
      <c r="P3671">
        <f t="shared" si="115"/>
        <v>2015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3">
        <f t="shared" si="114"/>
        <v>42142.514016203699</v>
      </c>
      <c r="P3672">
        <f t="shared" si="115"/>
        <v>2015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3">
        <f t="shared" si="114"/>
        <v>41820.62809027778</v>
      </c>
      <c r="P3673">
        <f t="shared" si="115"/>
        <v>2014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3">
        <f t="shared" si="114"/>
        <v>41878.946574074071</v>
      </c>
      <c r="P3674">
        <f t="shared" si="115"/>
        <v>2014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>
        <f t="shared" si="114"/>
        <v>41914.295104166667</v>
      </c>
      <c r="P3675">
        <f t="shared" si="115"/>
        <v>2014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3">
        <f t="shared" si="114"/>
        <v>42556.873020833329</v>
      </c>
      <c r="P3676">
        <f t="shared" si="115"/>
        <v>2016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3">
        <f t="shared" si="114"/>
        <v>42493.597013888888</v>
      </c>
      <c r="P3677">
        <f t="shared" si="115"/>
        <v>2016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3">
        <f t="shared" si="114"/>
        <v>41876.815787037034</v>
      </c>
      <c r="P3678">
        <f t="shared" si="115"/>
        <v>2014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>
        <f t="shared" si="114"/>
        <v>41802.574282407404</v>
      </c>
      <c r="P3679">
        <f t="shared" si="115"/>
        <v>2014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>
        <f t="shared" si="114"/>
        <v>42120.531226851846</v>
      </c>
      <c r="P3680">
        <f t="shared" si="115"/>
        <v>2015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>
        <f t="shared" si="114"/>
        <v>41786.761354166665</v>
      </c>
      <c r="P3681">
        <f t="shared" si="115"/>
        <v>2014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3">
        <f t="shared" si="114"/>
        <v>42627.454097222217</v>
      </c>
      <c r="P3682">
        <f t="shared" si="115"/>
        <v>2016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3">
        <f t="shared" si="114"/>
        <v>42374.651504629626</v>
      </c>
      <c r="P3683">
        <f t="shared" si="115"/>
        <v>2016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3">
        <f t="shared" si="114"/>
        <v>41772.685393518521</v>
      </c>
      <c r="P3684">
        <f t="shared" si="115"/>
        <v>2014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3">
        <f t="shared" si="114"/>
        <v>42633.116851851853</v>
      </c>
      <c r="P3685">
        <f t="shared" si="115"/>
        <v>2016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3">
        <f t="shared" si="114"/>
        <v>42219.180393518516</v>
      </c>
      <c r="P3686">
        <f t="shared" si="115"/>
        <v>2015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>
        <f t="shared" si="114"/>
        <v>41753.593275462961</v>
      </c>
      <c r="P3687">
        <f t="shared" si="115"/>
        <v>2014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3">
        <f t="shared" si="114"/>
        <v>42230.662731481483</v>
      </c>
      <c r="P3688">
        <f t="shared" si="115"/>
        <v>2015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3">
        <f t="shared" si="114"/>
        <v>41787.218229166669</v>
      </c>
      <c r="P3689">
        <f t="shared" si="115"/>
        <v>2014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>
        <f t="shared" si="114"/>
        <v>41829.787083333329</v>
      </c>
      <c r="P3690">
        <f t="shared" si="115"/>
        <v>2014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>
        <f t="shared" si="114"/>
        <v>42147.826840277776</v>
      </c>
      <c r="P3691">
        <f t="shared" si="115"/>
        <v>2015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3">
        <f t="shared" si="114"/>
        <v>41940.598182870373</v>
      </c>
      <c r="P3692">
        <f t="shared" si="115"/>
        <v>2014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>
        <f t="shared" si="114"/>
        <v>42020.700567129628</v>
      </c>
      <c r="P3693">
        <f t="shared" si="115"/>
        <v>2015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3">
        <f t="shared" si="114"/>
        <v>41891.96503472222</v>
      </c>
      <c r="P3694">
        <f t="shared" si="115"/>
        <v>2014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3">
        <f t="shared" si="114"/>
        <v>42309.191307870366</v>
      </c>
      <c r="P3695">
        <f t="shared" si="115"/>
        <v>2015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3">
        <f t="shared" si="114"/>
        <v>42490.133877314816</v>
      </c>
      <c r="P3696">
        <f t="shared" si="115"/>
        <v>2016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3">
        <f t="shared" si="114"/>
        <v>41995.870486111111</v>
      </c>
      <c r="P3697">
        <f t="shared" si="115"/>
        <v>2014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3">
        <f t="shared" si="114"/>
        <v>41988.617083333331</v>
      </c>
      <c r="P3698">
        <f t="shared" si="115"/>
        <v>2014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3">
        <f t="shared" si="114"/>
        <v>42479.465833333335</v>
      </c>
      <c r="P3699">
        <f t="shared" si="115"/>
        <v>2016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>
        <f t="shared" si="114"/>
        <v>42401.806562500002</v>
      </c>
      <c r="P3700">
        <f t="shared" si="115"/>
        <v>2016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>
        <f t="shared" si="114"/>
        <v>41897.602037037039</v>
      </c>
      <c r="P3701">
        <f t="shared" si="115"/>
        <v>2014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3">
        <f t="shared" si="114"/>
        <v>41882.585648148146</v>
      </c>
      <c r="P3702">
        <f t="shared" si="115"/>
        <v>2014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3">
        <f t="shared" si="114"/>
        <v>42129.541585648149</v>
      </c>
      <c r="P3703">
        <f t="shared" si="115"/>
        <v>2015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3">
        <f t="shared" si="114"/>
        <v>42524.53800925926</v>
      </c>
      <c r="P3704">
        <f t="shared" si="115"/>
        <v>2016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3">
        <f t="shared" si="114"/>
        <v>42556.504490740743</v>
      </c>
      <c r="P3705">
        <f t="shared" si="115"/>
        <v>2016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3">
        <f t="shared" si="114"/>
        <v>42461.689745370371</v>
      </c>
      <c r="P3706">
        <f t="shared" si="115"/>
        <v>2016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3">
        <f t="shared" si="114"/>
        <v>41792.542986111112</v>
      </c>
      <c r="P3707">
        <f t="shared" si="115"/>
        <v>2014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3">
        <f t="shared" si="114"/>
        <v>41879.913761574076</v>
      </c>
      <c r="P3708">
        <f t="shared" si="115"/>
        <v>2014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3">
        <f t="shared" si="114"/>
        <v>42552.048356481479</v>
      </c>
      <c r="P3709">
        <f t="shared" si="115"/>
        <v>2016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>
        <f t="shared" si="114"/>
        <v>41810.142199074071</v>
      </c>
      <c r="P3710">
        <f t="shared" si="115"/>
        <v>2014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>
        <f t="shared" si="114"/>
        <v>41785.707708333335</v>
      </c>
      <c r="P3711">
        <f t="shared" si="115"/>
        <v>2014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3">
        <f t="shared" si="114"/>
        <v>42072.576249999998</v>
      </c>
      <c r="P3712">
        <f t="shared" si="115"/>
        <v>2015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3">
        <f t="shared" si="114"/>
        <v>41779.724224537036</v>
      </c>
      <c r="P3713">
        <f t="shared" si="115"/>
        <v>2014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>
        <f t="shared" si="114"/>
        <v>42134.172071759262</v>
      </c>
      <c r="P3714">
        <f t="shared" si="115"/>
        <v>2015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3">
        <f t="shared" ref="O3715:O3778" si="116">(((J3715/60)/60)/24)+DATE(1970,1,1)</f>
        <v>42505.738032407404</v>
      </c>
      <c r="P3715">
        <f t="shared" ref="P3715:P3778" si="117">YEAR(O3715)</f>
        <v>2016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3">
        <f t="shared" si="116"/>
        <v>42118.556331018524</v>
      </c>
      <c r="P3716">
        <f t="shared" si="117"/>
        <v>2015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3">
        <f t="shared" si="116"/>
        <v>42036.995590277773</v>
      </c>
      <c r="P3717">
        <f t="shared" si="117"/>
        <v>2015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3">
        <f t="shared" si="116"/>
        <v>42360.887835648144</v>
      </c>
      <c r="P3718">
        <f t="shared" si="117"/>
        <v>2015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3">
        <f t="shared" si="116"/>
        <v>42102.866307870368</v>
      </c>
      <c r="P3719">
        <f t="shared" si="117"/>
        <v>2015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>
        <f t="shared" si="116"/>
        <v>42032.716145833328</v>
      </c>
      <c r="P3720">
        <f t="shared" si="117"/>
        <v>2015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3">
        <f t="shared" si="116"/>
        <v>42147.729930555557</v>
      </c>
      <c r="P3721">
        <f t="shared" si="117"/>
        <v>2015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3">
        <f t="shared" si="116"/>
        <v>42165.993125000001</v>
      </c>
      <c r="P3722">
        <f t="shared" si="117"/>
        <v>2015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3">
        <f t="shared" si="116"/>
        <v>41927.936157407406</v>
      </c>
      <c r="P3723">
        <f t="shared" si="117"/>
        <v>2014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3">
        <f t="shared" si="116"/>
        <v>42381.671840277777</v>
      </c>
      <c r="P3724">
        <f t="shared" si="117"/>
        <v>2016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3">
        <f t="shared" si="116"/>
        <v>41943.753032407411</v>
      </c>
      <c r="P3725">
        <f t="shared" si="117"/>
        <v>2014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3">
        <f t="shared" si="116"/>
        <v>42465.491435185191</v>
      </c>
      <c r="P3726">
        <f t="shared" si="117"/>
        <v>2016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>
        <f t="shared" si="116"/>
        <v>42401.945219907408</v>
      </c>
      <c r="P3727">
        <f t="shared" si="117"/>
        <v>2016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3">
        <f t="shared" si="116"/>
        <v>42462.140868055561</v>
      </c>
      <c r="P3728">
        <f t="shared" si="117"/>
        <v>2016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3">
        <f t="shared" si="116"/>
        <v>42632.348310185189</v>
      </c>
      <c r="P3729">
        <f t="shared" si="117"/>
        <v>2016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>
        <f t="shared" si="116"/>
        <v>42205.171018518522</v>
      </c>
      <c r="P3730">
        <f t="shared" si="117"/>
        <v>2015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>
        <f t="shared" si="116"/>
        <v>42041.205000000002</v>
      </c>
      <c r="P3731">
        <f t="shared" si="117"/>
        <v>2015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>
        <f t="shared" si="116"/>
        <v>42203.677766203706</v>
      </c>
      <c r="P3732">
        <f t="shared" si="117"/>
        <v>2015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>
        <f t="shared" si="116"/>
        <v>41983.752847222218</v>
      </c>
      <c r="P3733">
        <f t="shared" si="117"/>
        <v>2014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>
        <f t="shared" si="116"/>
        <v>41968.677465277782</v>
      </c>
      <c r="P3734">
        <f t="shared" si="117"/>
        <v>2014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>
        <f t="shared" si="116"/>
        <v>42103.024398148147</v>
      </c>
      <c r="P3735">
        <f t="shared" si="117"/>
        <v>2015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>
        <f t="shared" si="116"/>
        <v>42089.901574074072</v>
      </c>
      <c r="P3736">
        <f t="shared" si="117"/>
        <v>2015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>
        <f t="shared" si="116"/>
        <v>42122.693159722221</v>
      </c>
      <c r="P3737">
        <f t="shared" si="117"/>
        <v>2015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>
        <f t="shared" si="116"/>
        <v>42048.711724537032</v>
      </c>
      <c r="P3738">
        <f t="shared" si="117"/>
        <v>2015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>
        <f t="shared" si="116"/>
        <v>42297.691006944442</v>
      </c>
      <c r="P3739">
        <f t="shared" si="117"/>
        <v>2015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>
        <f t="shared" si="116"/>
        <v>41813.938715277778</v>
      </c>
      <c r="P3740">
        <f t="shared" si="117"/>
        <v>2014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>
        <f t="shared" si="116"/>
        <v>42548.449861111112</v>
      </c>
      <c r="P3741">
        <f t="shared" si="117"/>
        <v>2016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>
        <f t="shared" si="116"/>
        <v>41833.089756944442</v>
      </c>
      <c r="P3742">
        <f t="shared" si="117"/>
        <v>2014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>
        <f t="shared" si="116"/>
        <v>42325.920717592591</v>
      </c>
      <c r="P3743">
        <f t="shared" si="117"/>
        <v>2015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>
        <f t="shared" si="116"/>
        <v>41858.214629629627</v>
      </c>
      <c r="P3744">
        <f t="shared" si="117"/>
        <v>2014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>
        <f t="shared" si="116"/>
        <v>41793.710231481484</v>
      </c>
      <c r="P3745">
        <f t="shared" si="117"/>
        <v>2014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>
        <f t="shared" si="116"/>
        <v>41793.814259259263</v>
      </c>
      <c r="P3746">
        <f t="shared" si="117"/>
        <v>2014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>
        <f t="shared" si="116"/>
        <v>41831.697939814818</v>
      </c>
      <c r="P3747">
        <f t="shared" si="117"/>
        <v>2014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>
        <f t="shared" si="116"/>
        <v>42621.389340277776</v>
      </c>
      <c r="P3748">
        <f t="shared" si="117"/>
        <v>2016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>
        <f t="shared" si="116"/>
        <v>42164.299722222218</v>
      </c>
      <c r="P3749">
        <f t="shared" si="117"/>
        <v>2015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>
        <f t="shared" si="116"/>
        <v>42395.706435185188</v>
      </c>
      <c r="P3750">
        <f t="shared" si="117"/>
        <v>2016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>
        <f t="shared" si="116"/>
        <v>42458.127175925925</v>
      </c>
      <c r="P3751">
        <f t="shared" si="117"/>
        <v>2016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>
        <f t="shared" si="116"/>
        <v>42016.981574074074</v>
      </c>
      <c r="P3752">
        <f t="shared" si="117"/>
        <v>2015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>
        <f t="shared" si="116"/>
        <v>42403.035567129627</v>
      </c>
      <c r="P3753">
        <f t="shared" si="117"/>
        <v>2016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>
        <f t="shared" si="116"/>
        <v>42619.802488425921</v>
      </c>
      <c r="P3754">
        <f t="shared" si="117"/>
        <v>2016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>
        <f t="shared" si="116"/>
        <v>42128.824074074073</v>
      </c>
      <c r="P3755">
        <f t="shared" si="117"/>
        <v>2015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>
        <f t="shared" si="116"/>
        <v>41808.881215277775</v>
      </c>
      <c r="P3756">
        <f t="shared" si="117"/>
        <v>2014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>
        <f t="shared" si="116"/>
        <v>42445.866979166662</v>
      </c>
      <c r="P3757">
        <f t="shared" si="117"/>
        <v>2016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>
        <f t="shared" si="116"/>
        <v>41771.814791666664</v>
      </c>
      <c r="P3758">
        <f t="shared" si="117"/>
        <v>2014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>
        <f t="shared" si="116"/>
        <v>41954.850868055553</v>
      </c>
      <c r="P3759">
        <f t="shared" si="117"/>
        <v>2014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>
        <f t="shared" si="116"/>
        <v>41747.471504629626</v>
      </c>
      <c r="P3760">
        <f t="shared" si="117"/>
        <v>2014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>
        <f t="shared" si="116"/>
        <v>42182.108252314814</v>
      </c>
      <c r="P3761">
        <f t="shared" si="117"/>
        <v>2015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>
        <f t="shared" si="116"/>
        <v>41739.525300925925</v>
      </c>
      <c r="P3762">
        <f t="shared" si="117"/>
        <v>2014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>
        <f t="shared" si="116"/>
        <v>42173.466863425929</v>
      </c>
      <c r="P3763">
        <f t="shared" si="117"/>
        <v>2015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>
        <f t="shared" si="116"/>
        <v>42193.813530092593</v>
      </c>
      <c r="P3764">
        <f t="shared" si="117"/>
        <v>2015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>
        <f t="shared" si="116"/>
        <v>42065.750300925924</v>
      </c>
      <c r="P3765">
        <f t="shared" si="117"/>
        <v>2015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>
        <f t="shared" si="116"/>
        <v>42499.842962962968</v>
      </c>
      <c r="P3766">
        <f t="shared" si="117"/>
        <v>2016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>
        <f t="shared" si="116"/>
        <v>41820.776412037041</v>
      </c>
      <c r="P3767">
        <f t="shared" si="117"/>
        <v>2014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>
        <f t="shared" si="116"/>
        <v>41788.167187500003</v>
      </c>
      <c r="P3768">
        <f t="shared" si="117"/>
        <v>2014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>
        <f t="shared" si="116"/>
        <v>42050.019641203704</v>
      </c>
      <c r="P3769">
        <f t="shared" si="117"/>
        <v>2015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>
        <f t="shared" si="116"/>
        <v>41772.727893518517</v>
      </c>
      <c r="P3770">
        <f t="shared" si="117"/>
        <v>2014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>
        <f t="shared" si="116"/>
        <v>42445.598136574074</v>
      </c>
      <c r="P3771">
        <f t="shared" si="117"/>
        <v>2016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>
        <f t="shared" si="116"/>
        <v>42138.930671296301</v>
      </c>
      <c r="P3772">
        <f t="shared" si="117"/>
        <v>2015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>
        <f t="shared" si="116"/>
        <v>42493.857083333336</v>
      </c>
      <c r="P3773">
        <f t="shared" si="117"/>
        <v>2016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>
        <f t="shared" si="116"/>
        <v>42682.616967592592</v>
      </c>
      <c r="P3774">
        <f t="shared" si="117"/>
        <v>2016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>
        <f t="shared" si="116"/>
        <v>42656.005173611105</v>
      </c>
      <c r="P3775">
        <f t="shared" si="117"/>
        <v>2016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>
        <f t="shared" si="116"/>
        <v>42087.792303240742</v>
      </c>
      <c r="P3776">
        <f t="shared" si="117"/>
        <v>2015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>
        <f t="shared" si="116"/>
        <v>42075.942627314813</v>
      </c>
      <c r="P3777">
        <f t="shared" si="117"/>
        <v>2015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>
        <f t="shared" si="116"/>
        <v>41814.367800925924</v>
      </c>
      <c r="P3778">
        <f t="shared" si="117"/>
        <v>2014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>
        <f t="shared" ref="O3779:O3842" si="118">(((J3779/60)/60)/24)+DATE(1970,1,1)</f>
        <v>41887.111354166671</v>
      </c>
      <c r="P3779">
        <f t="shared" ref="P3779:P3842" si="119">YEAR(O3779)</f>
        <v>2014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>
        <f t="shared" si="118"/>
        <v>41989.819212962961</v>
      </c>
      <c r="P3780">
        <f t="shared" si="119"/>
        <v>2014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>
        <f t="shared" si="118"/>
        <v>42425.735416666663</v>
      </c>
      <c r="P3781">
        <f t="shared" si="119"/>
        <v>2016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>
        <f t="shared" si="118"/>
        <v>42166.219733796301</v>
      </c>
      <c r="P3782">
        <f t="shared" si="119"/>
        <v>2015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>
        <f t="shared" si="118"/>
        <v>41865.882928240739</v>
      </c>
      <c r="P3783">
        <f t="shared" si="119"/>
        <v>2014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>
        <f t="shared" si="118"/>
        <v>42546.862233796302</v>
      </c>
      <c r="P3784">
        <f t="shared" si="119"/>
        <v>2016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>
        <f t="shared" si="118"/>
        <v>42420.140277777777</v>
      </c>
      <c r="P3785">
        <f t="shared" si="119"/>
        <v>2016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>
        <f t="shared" si="118"/>
        <v>42531.980694444443</v>
      </c>
      <c r="P3786">
        <f t="shared" si="119"/>
        <v>2016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>
        <f t="shared" si="118"/>
        <v>42548.63853009259</v>
      </c>
      <c r="P3787">
        <f t="shared" si="119"/>
        <v>2016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>
        <f t="shared" si="118"/>
        <v>42487.037905092591</v>
      </c>
      <c r="P3788">
        <f t="shared" si="119"/>
        <v>2016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>
        <f t="shared" si="118"/>
        <v>42167.534791666665</v>
      </c>
      <c r="P3789">
        <f t="shared" si="119"/>
        <v>2015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>
        <f t="shared" si="118"/>
        <v>42333.695821759262</v>
      </c>
      <c r="P3790">
        <f t="shared" si="119"/>
        <v>2015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>
        <f t="shared" si="118"/>
        <v>42138.798819444448</v>
      </c>
      <c r="P3791">
        <f t="shared" si="119"/>
        <v>2015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>
        <f t="shared" si="118"/>
        <v>42666.666932870372</v>
      </c>
      <c r="P3792">
        <f t="shared" si="119"/>
        <v>2016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>
        <f t="shared" si="118"/>
        <v>41766.692037037035</v>
      </c>
      <c r="P3793">
        <f t="shared" si="119"/>
        <v>2014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>
        <f t="shared" si="118"/>
        <v>42170.447013888886</v>
      </c>
      <c r="P3794">
        <f t="shared" si="119"/>
        <v>2015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>
        <f t="shared" si="118"/>
        <v>41968.938993055555</v>
      </c>
      <c r="P3795">
        <f t="shared" si="119"/>
        <v>2014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>
        <f t="shared" si="118"/>
        <v>42132.58048611111</v>
      </c>
      <c r="P3796">
        <f t="shared" si="119"/>
        <v>2015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>
        <f t="shared" si="118"/>
        <v>42201.436226851853</v>
      </c>
      <c r="P3797">
        <f t="shared" si="119"/>
        <v>2015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>
        <f t="shared" si="118"/>
        <v>42689.029583333337</v>
      </c>
      <c r="P3798">
        <f t="shared" si="119"/>
        <v>2016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>
        <f t="shared" si="118"/>
        <v>42084.881539351853</v>
      </c>
      <c r="P3799">
        <f t="shared" si="119"/>
        <v>2015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>
        <f t="shared" si="118"/>
        <v>41831.722777777781</v>
      </c>
      <c r="P3800">
        <f t="shared" si="119"/>
        <v>2014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>
        <f t="shared" si="118"/>
        <v>42410.93105324074</v>
      </c>
      <c r="P3801">
        <f t="shared" si="119"/>
        <v>2016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>
        <f t="shared" si="118"/>
        <v>41982.737071759257</v>
      </c>
      <c r="P3802">
        <f t="shared" si="119"/>
        <v>2014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>
        <f t="shared" si="118"/>
        <v>41975.676111111112</v>
      </c>
      <c r="P3803">
        <f t="shared" si="119"/>
        <v>2014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>
        <f t="shared" si="118"/>
        <v>42269.126226851848</v>
      </c>
      <c r="P3804">
        <f t="shared" si="119"/>
        <v>2015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>
        <f t="shared" si="118"/>
        <v>42403.971851851849</v>
      </c>
      <c r="P3805">
        <f t="shared" si="119"/>
        <v>2016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>
        <f t="shared" si="118"/>
        <v>42527.00953703704</v>
      </c>
      <c r="P3806">
        <f t="shared" si="119"/>
        <v>2016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>
        <f t="shared" si="118"/>
        <v>41849.887037037035</v>
      </c>
      <c r="P3807">
        <f t="shared" si="119"/>
        <v>2014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>
        <f t="shared" si="118"/>
        <v>41799.259039351848</v>
      </c>
      <c r="P3808">
        <f t="shared" si="119"/>
        <v>2014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>
        <f t="shared" si="118"/>
        <v>42090.909016203703</v>
      </c>
      <c r="P3809">
        <f t="shared" si="119"/>
        <v>2015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>
        <f t="shared" si="118"/>
        <v>42059.453923611116</v>
      </c>
      <c r="P3810">
        <f t="shared" si="119"/>
        <v>2015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>
        <f t="shared" si="118"/>
        <v>41800.526701388888</v>
      </c>
      <c r="P3811">
        <f t="shared" si="119"/>
        <v>2014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3">
        <f t="shared" si="118"/>
        <v>42054.849050925928</v>
      </c>
      <c r="P3812">
        <f t="shared" si="119"/>
        <v>2015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3">
        <f t="shared" si="118"/>
        <v>42487.62700231481</v>
      </c>
      <c r="P3813">
        <f t="shared" si="119"/>
        <v>2016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3">
        <f t="shared" si="118"/>
        <v>42109.751250000001</v>
      </c>
      <c r="P3814">
        <f t="shared" si="119"/>
        <v>2015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3">
        <f t="shared" si="118"/>
        <v>42497.275706018518</v>
      </c>
      <c r="P3815">
        <f t="shared" si="119"/>
        <v>2016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3">
        <f t="shared" si="118"/>
        <v>42058.904074074075</v>
      </c>
      <c r="P3816">
        <f t="shared" si="119"/>
        <v>2015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3">
        <f t="shared" si="118"/>
        <v>42207.259918981479</v>
      </c>
      <c r="P3817">
        <f t="shared" si="119"/>
        <v>2015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3">
        <f t="shared" si="118"/>
        <v>41807.690081018518</v>
      </c>
      <c r="P3818">
        <f t="shared" si="119"/>
        <v>2014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3">
        <f t="shared" si="118"/>
        <v>42284.69694444444</v>
      </c>
      <c r="P3819">
        <f t="shared" si="119"/>
        <v>2015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>
        <f t="shared" si="118"/>
        <v>42045.84238425926</v>
      </c>
      <c r="P3820">
        <f t="shared" si="119"/>
        <v>2015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>
        <f t="shared" si="118"/>
        <v>42184.209537037037</v>
      </c>
      <c r="P3821">
        <f t="shared" si="119"/>
        <v>2015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3">
        <f t="shared" si="118"/>
        <v>42160.651817129634</v>
      </c>
      <c r="P3822">
        <f t="shared" si="119"/>
        <v>2015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3">
        <f t="shared" si="118"/>
        <v>42341.180636574078</v>
      </c>
      <c r="P3823">
        <f t="shared" si="119"/>
        <v>2015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3">
        <f t="shared" si="118"/>
        <v>42329.838159722218</v>
      </c>
      <c r="P3824">
        <f t="shared" si="119"/>
        <v>2015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3">
        <f t="shared" si="118"/>
        <v>42170.910231481481</v>
      </c>
      <c r="P3825">
        <f t="shared" si="119"/>
        <v>2015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3">
        <f t="shared" si="118"/>
        <v>42571.626192129625</v>
      </c>
      <c r="P3826">
        <f t="shared" si="119"/>
        <v>2016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3">
        <f t="shared" si="118"/>
        <v>42151.069606481484</v>
      </c>
      <c r="P3827">
        <f t="shared" si="119"/>
        <v>2015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3">
        <f t="shared" si="118"/>
        <v>42101.423541666663</v>
      </c>
      <c r="P3828">
        <f t="shared" si="119"/>
        <v>2015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3">
        <f t="shared" si="118"/>
        <v>42034.928252314814</v>
      </c>
      <c r="P3829">
        <f t="shared" si="119"/>
        <v>2015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>
        <f t="shared" si="118"/>
        <v>41944.527627314819</v>
      </c>
      <c r="P3830">
        <f t="shared" si="119"/>
        <v>2014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3">
        <f t="shared" si="118"/>
        <v>42593.865405092598</v>
      </c>
      <c r="P3831">
        <f t="shared" si="119"/>
        <v>2016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3">
        <f t="shared" si="118"/>
        <v>42503.740868055553</v>
      </c>
      <c r="P3832">
        <f t="shared" si="119"/>
        <v>2016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3">
        <f t="shared" si="118"/>
        <v>41927.848900462966</v>
      </c>
      <c r="P3833">
        <f t="shared" si="119"/>
        <v>2014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3">
        <f t="shared" si="118"/>
        <v>42375.114988425921</v>
      </c>
      <c r="P3834">
        <f t="shared" si="119"/>
        <v>2016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3">
        <f t="shared" si="118"/>
        <v>41963.872361111105</v>
      </c>
      <c r="P3835">
        <f t="shared" si="119"/>
        <v>2014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3">
        <f t="shared" si="118"/>
        <v>42143.445219907408</v>
      </c>
      <c r="P3836">
        <f t="shared" si="119"/>
        <v>2015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3">
        <f t="shared" si="118"/>
        <v>42460.94222222222</v>
      </c>
      <c r="P3837">
        <f t="shared" si="119"/>
        <v>2016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3">
        <f t="shared" si="118"/>
        <v>42553.926527777774</v>
      </c>
      <c r="P3838">
        <f t="shared" si="119"/>
        <v>2016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3">
        <f t="shared" si="118"/>
        <v>42152.765717592592</v>
      </c>
      <c r="P3839">
        <f t="shared" si="119"/>
        <v>2015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>
        <f t="shared" si="118"/>
        <v>42116.710752314815</v>
      </c>
      <c r="P3840">
        <f t="shared" si="119"/>
        <v>2015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>
        <f t="shared" si="118"/>
        <v>42155.142638888887</v>
      </c>
      <c r="P3841">
        <f t="shared" si="119"/>
        <v>2015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>
        <f t="shared" si="118"/>
        <v>42432.701724537037</v>
      </c>
      <c r="P3842">
        <f t="shared" si="119"/>
        <v>2016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>
        <f t="shared" ref="O3843:O3906" si="120">(((J3843/60)/60)/24)+DATE(1970,1,1)</f>
        <v>41780.785729166666</v>
      </c>
      <c r="P3843">
        <f t="shared" ref="P3843:P3906" si="121">YEAR(O3843)</f>
        <v>2014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>
        <f t="shared" si="120"/>
        <v>41740.493657407409</v>
      </c>
      <c r="P3844">
        <f t="shared" si="121"/>
        <v>2014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>
        <f t="shared" si="120"/>
        <v>41766.072500000002</v>
      </c>
      <c r="P3845">
        <f t="shared" si="121"/>
        <v>2014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>
        <f t="shared" si="120"/>
        <v>41766.617291666669</v>
      </c>
      <c r="P3846">
        <f t="shared" si="121"/>
        <v>2014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>
        <f t="shared" si="120"/>
        <v>42248.627013888887</v>
      </c>
      <c r="P3847">
        <f t="shared" si="121"/>
        <v>2015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>
        <f t="shared" si="120"/>
        <v>41885.221550925926</v>
      </c>
      <c r="P3848">
        <f t="shared" si="121"/>
        <v>2014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>
        <f t="shared" si="120"/>
        <v>42159.224432870367</v>
      </c>
      <c r="P3849">
        <f t="shared" si="121"/>
        <v>2015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>
        <f t="shared" si="120"/>
        <v>42265.817002314812</v>
      </c>
      <c r="P3850">
        <f t="shared" si="121"/>
        <v>2015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>
        <f t="shared" si="120"/>
        <v>42136.767175925925</v>
      </c>
      <c r="P3851">
        <f t="shared" si="121"/>
        <v>2015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>
        <f t="shared" si="120"/>
        <v>41975.124340277776</v>
      </c>
      <c r="P3852">
        <f t="shared" si="121"/>
        <v>2014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>
        <f t="shared" si="120"/>
        <v>42172.439571759256</v>
      </c>
      <c r="P3853">
        <f t="shared" si="121"/>
        <v>2015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>
        <f t="shared" si="120"/>
        <v>42065.190694444449</v>
      </c>
      <c r="P3854">
        <f t="shared" si="121"/>
        <v>2015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>
        <f t="shared" si="120"/>
        <v>41848.84002314815</v>
      </c>
      <c r="P3855">
        <f t="shared" si="121"/>
        <v>2014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>
        <f t="shared" si="120"/>
        <v>42103.884930555556</v>
      </c>
      <c r="P3856">
        <f t="shared" si="121"/>
        <v>2015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>
        <f t="shared" si="120"/>
        <v>42059.970729166671</v>
      </c>
      <c r="P3857">
        <f t="shared" si="121"/>
        <v>2015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>
        <f t="shared" si="120"/>
        <v>42041.743090277778</v>
      </c>
      <c r="P3858">
        <f t="shared" si="121"/>
        <v>2015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>
        <f t="shared" si="120"/>
        <v>41829.73715277778</v>
      </c>
      <c r="P3859">
        <f t="shared" si="121"/>
        <v>2014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>
        <f t="shared" si="120"/>
        <v>42128.431064814817</v>
      </c>
      <c r="P3860">
        <f t="shared" si="121"/>
        <v>2015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>
        <f t="shared" si="120"/>
        <v>41789.893599537041</v>
      </c>
      <c r="P3861">
        <f t="shared" si="121"/>
        <v>2014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>
        <f t="shared" si="120"/>
        <v>41833.660995370366</v>
      </c>
      <c r="P3862">
        <f t="shared" si="121"/>
        <v>2014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>
        <f t="shared" si="120"/>
        <v>41914.590011574073</v>
      </c>
      <c r="P3863">
        <f t="shared" si="121"/>
        <v>2014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>
        <f t="shared" si="120"/>
        <v>42611.261064814811</v>
      </c>
      <c r="P3864">
        <f t="shared" si="121"/>
        <v>2016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>
        <f t="shared" si="120"/>
        <v>42253.633159722223</v>
      </c>
      <c r="P3865">
        <f t="shared" si="121"/>
        <v>2015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>
        <f t="shared" si="120"/>
        <v>42295.891828703709</v>
      </c>
      <c r="P3866">
        <f t="shared" si="121"/>
        <v>2015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>
        <f t="shared" si="120"/>
        <v>41841.651597222226</v>
      </c>
      <c r="P3867">
        <f t="shared" si="121"/>
        <v>2014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>
        <f t="shared" si="120"/>
        <v>42402.947002314817</v>
      </c>
      <c r="P3868">
        <f t="shared" si="121"/>
        <v>2016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>
        <f t="shared" si="120"/>
        <v>42509.814108796301</v>
      </c>
      <c r="P3869">
        <f t="shared" si="121"/>
        <v>2016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>
        <f t="shared" si="120"/>
        <v>41865.659780092588</v>
      </c>
      <c r="P3870">
        <f t="shared" si="121"/>
        <v>2014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>
        <f t="shared" si="120"/>
        <v>42047.724444444444</v>
      </c>
      <c r="P3871">
        <f t="shared" si="121"/>
        <v>2015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>
        <f t="shared" si="120"/>
        <v>41793.17219907407</v>
      </c>
      <c r="P3872">
        <f t="shared" si="121"/>
        <v>2014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>
        <f t="shared" si="120"/>
        <v>42763.780671296292</v>
      </c>
      <c r="P3873">
        <f t="shared" si="121"/>
        <v>2017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>
        <f t="shared" si="120"/>
        <v>42180.145787037036</v>
      </c>
      <c r="P3874">
        <f t="shared" si="121"/>
        <v>2015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>
        <f t="shared" si="120"/>
        <v>42255.696006944447</v>
      </c>
      <c r="P3875">
        <f t="shared" si="121"/>
        <v>2015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>
        <f t="shared" si="120"/>
        <v>42007.016458333332</v>
      </c>
      <c r="P3876">
        <f t="shared" si="121"/>
        <v>2015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>
        <f t="shared" si="120"/>
        <v>42615.346817129626</v>
      </c>
      <c r="P3877">
        <f t="shared" si="121"/>
        <v>2016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>
        <f t="shared" si="120"/>
        <v>42372.624166666668</v>
      </c>
      <c r="P3878">
        <f t="shared" si="121"/>
        <v>2016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>
        <f t="shared" si="120"/>
        <v>42682.67768518519</v>
      </c>
      <c r="P3879">
        <f t="shared" si="121"/>
        <v>2016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>
        <f t="shared" si="120"/>
        <v>42154.818819444445</v>
      </c>
      <c r="P3880">
        <f t="shared" si="121"/>
        <v>2015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>
        <f t="shared" si="120"/>
        <v>41999.861064814817</v>
      </c>
      <c r="P3881">
        <f t="shared" si="121"/>
        <v>2014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>
        <f t="shared" si="120"/>
        <v>41815.815046296295</v>
      </c>
      <c r="P3882">
        <f t="shared" si="121"/>
        <v>2014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>
        <f t="shared" si="120"/>
        <v>42756.018506944441</v>
      </c>
      <c r="P3883">
        <f t="shared" si="121"/>
        <v>2017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>
        <f t="shared" si="120"/>
        <v>42373.983449074076</v>
      </c>
      <c r="P3884">
        <f t="shared" si="121"/>
        <v>2016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>
        <f t="shared" si="120"/>
        <v>41854.602650462963</v>
      </c>
      <c r="P3885">
        <f t="shared" si="121"/>
        <v>2014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>
        <f t="shared" si="120"/>
        <v>42065.791574074072</v>
      </c>
      <c r="P3886">
        <f t="shared" si="121"/>
        <v>2015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>
        <f t="shared" si="120"/>
        <v>42469.951284722221</v>
      </c>
      <c r="P3887">
        <f t="shared" si="121"/>
        <v>2016</v>
      </c>
    </row>
    <row r="3888" spans="1:16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>
        <f t="shared" si="120"/>
        <v>41954.228032407409</v>
      </c>
      <c r="P3888">
        <f t="shared" si="121"/>
        <v>2014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>
        <f t="shared" si="120"/>
        <v>42079.857974537037</v>
      </c>
      <c r="P3889">
        <f t="shared" si="121"/>
        <v>2015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>
        <f t="shared" si="120"/>
        <v>42762.545810185184</v>
      </c>
      <c r="P3890">
        <f t="shared" si="121"/>
        <v>2017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>
        <f t="shared" si="120"/>
        <v>41977.004976851851</v>
      </c>
      <c r="P3891">
        <f t="shared" si="121"/>
        <v>2014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>
        <f t="shared" si="120"/>
        <v>42171.758611111116</v>
      </c>
      <c r="P3892">
        <f t="shared" si="121"/>
        <v>2015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>
        <f t="shared" si="120"/>
        <v>42056.1324537037</v>
      </c>
      <c r="P3893">
        <f t="shared" si="121"/>
        <v>2015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>
        <f t="shared" si="120"/>
        <v>41867.652280092596</v>
      </c>
      <c r="P3894">
        <f t="shared" si="121"/>
        <v>2014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>
        <f t="shared" si="120"/>
        <v>41779.657870370371</v>
      </c>
      <c r="P3895">
        <f t="shared" si="121"/>
        <v>2014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>
        <f t="shared" si="120"/>
        <v>42679.958472222221</v>
      </c>
      <c r="P3896">
        <f t="shared" si="121"/>
        <v>2016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>
        <f t="shared" si="120"/>
        <v>42032.250208333338</v>
      </c>
      <c r="P3897">
        <f t="shared" si="121"/>
        <v>2015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>
        <f t="shared" si="120"/>
        <v>41793.191875000004</v>
      </c>
      <c r="P3898">
        <f t="shared" si="121"/>
        <v>2014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>
        <f t="shared" si="120"/>
        <v>41982.87364583333</v>
      </c>
      <c r="P3899">
        <f t="shared" si="121"/>
        <v>2014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>
        <f t="shared" si="120"/>
        <v>42193.482291666667</v>
      </c>
      <c r="P3900">
        <f t="shared" si="121"/>
        <v>2015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>
        <f t="shared" si="120"/>
        <v>41843.775011574071</v>
      </c>
      <c r="P3901">
        <f t="shared" si="121"/>
        <v>2014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>
        <f t="shared" si="120"/>
        <v>42136.092488425929</v>
      </c>
      <c r="P3902">
        <f t="shared" si="121"/>
        <v>2015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>
        <f t="shared" si="120"/>
        <v>42317.826377314821</v>
      </c>
      <c r="P3903">
        <f t="shared" si="121"/>
        <v>2015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>
        <f t="shared" si="120"/>
        <v>42663.468078703707</v>
      </c>
      <c r="P3904">
        <f t="shared" si="121"/>
        <v>2016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>
        <f t="shared" si="120"/>
        <v>42186.01116898148</v>
      </c>
      <c r="P3905">
        <f t="shared" si="121"/>
        <v>2015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>
        <f t="shared" si="120"/>
        <v>42095.229166666672</v>
      </c>
      <c r="P3906">
        <f t="shared" si="121"/>
        <v>2015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>
        <f t="shared" ref="O3907:O3970" si="122">(((J3907/60)/60)/24)+DATE(1970,1,1)</f>
        <v>42124.623877314814</v>
      </c>
      <c r="P3907">
        <f t="shared" ref="P3907:P3970" si="123">YEAR(O3907)</f>
        <v>2015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>
        <f t="shared" si="122"/>
        <v>42143.917743055557</v>
      </c>
      <c r="P3908">
        <f t="shared" si="123"/>
        <v>2015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>
        <f t="shared" si="122"/>
        <v>41906.819513888891</v>
      </c>
      <c r="P3909">
        <f t="shared" si="123"/>
        <v>2014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>
        <f t="shared" si="122"/>
        <v>41834.135370370372</v>
      </c>
      <c r="P3910">
        <f t="shared" si="123"/>
        <v>2014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>
        <f t="shared" si="122"/>
        <v>41863.359282407408</v>
      </c>
      <c r="P3911">
        <f t="shared" si="123"/>
        <v>2014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>
        <f t="shared" si="122"/>
        <v>42224.756909722222</v>
      </c>
      <c r="P3912">
        <f t="shared" si="123"/>
        <v>2015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>
        <f t="shared" si="122"/>
        <v>41939.8122337963</v>
      </c>
      <c r="P3913">
        <f t="shared" si="123"/>
        <v>2014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>
        <f t="shared" si="122"/>
        <v>42059.270023148143</v>
      </c>
      <c r="P3914">
        <f t="shared" si="123"/>
        <v>2015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>
        <f t="shared" si="122"/>
        <v>42308.211215277777</v>
      </c>
      <c r="P3915">
        <f t="shared" si="123"/>
        <v>2015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>
        <f t="shared" si="122"/>
        <v>42114.818935185183</v>
      </c>
      <c r="P3916">
        <f t="shared" si="123"/>
        <v>2015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>
        <f t="shared" si="122"/>
        <v>42492.98505787037</v>
      </c>
      <c r="P3917">
        <f t="shared" si="123"/>
        <v>2016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>
        <f t="shared" si="122"/>
        <v>42494.471666666665</v>
      </c>
      <c r="P3918">
        <f t="shared" si="123"/>
        <v>2016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>
        <f t="shared" si="122"/>
        <v>41863.527326388888</v>
      </c>
      <c r="P3919">
        <f t="shared" si="123"/>
        <v>2014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>
        <f t="shared" si="122"/>
        <v>41843.664618055554</v>
      </c>
      <c r="P3920">
        <f t="shared" si="123"/>
        <v>2014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>
        <f t="shared" si="122"/>
        <v>42358.684872685189</v>
      </c>
      <c r="P3921">
        <f t="shared" si="123"/>
        <v>2015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>
        <f t="shared" si="122"/>
        <v>42657.38726851852</v>
      </c>
      <c r="P3922">
        <f t="shared" si="123"/>
        <v>2016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>
        <f t="shared" si="122"/>
        <v>41926.542303240742</v>
      </c>
      <c r="P3923">
        <f t="shared" si="123"/>
        <v>2014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>
        <f t="shared" si="122"/>
        <v>42020.768634259264</v>
      </c>
      <c r="P3924">
        <f t="shared" si="123"/>
        <v>2015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>
        <f t="shared" si="122"/>
        <v>42075.979988425926</v>
      </c>
      <c r="P3925">
        <f t="shared" si="123"/>
        <v>2015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>
        <f t="shared" si="122"/>
        <v>41786.959745370368</v>
      </c>
      <c r="P3926">
        <f t="shared" si="123"/>
        <v>2014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>
        <f t="shared" si="122"/>
        <v>41820.870821759258</v>
      </c>
      <c r="P3927">
        <f t="shared" si="123"/>
        <v>2014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>
        <f t="shared" si="122"/>
        <v>41970.085046296299</v>
      </c>
      <c r="P3928">
        <f t="shared" si="123"/>
        <v>2014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>
        <f t="shared" si="122"/>
        <v>41830.267407407409</v>
      </c>
      <c r="P3929">
        <f t="shared" si="123"/>
        <v>2014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>
        <f t="shared" si="122"/>
        <v>42265.683182870373</v>
      </c>
      <c r="P3930">
        <f t="shared" si="123"/>
        <v>2015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>
        <f t="shared" si="122"/>
        <v>42601.827141203699</v>
      </c>
      <c r="P3931">
        <f t="shared" si="123"/>
        <v>2016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>
        <f t="shared" si="122"/>
        <v>42433.338749999995</v>
      </c>
      <c r="P3932">
        <f t="shared" si="123"/>
        <v>2016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>
        <f t="shared" si="122"/>
        <v>42228.151701388888</v>
      </c>
      <c r="P3933">
        <f t="shared" si="123"/>
        <v>2015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>
        <f t="shared" si="122"/>
        <v>42415.168564814812</v>
      </c>
      <c r="P3934">
        <f t="shared" si="123"/>
        <v>2016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>
        <f t="shared" si="122"/>
        <v>42538.968310185184</v>
      </c>
      <c r="P3935">
        <f t="shared" si="123"/>
        <v>2016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>
        <f t="shared" si="122"/>
        <v>42233.671747685185</v>
      </c>
      <c r="P3936">
        <f t="shared" si="123"/>
        <v>2015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>
        <f t="shared" si="122"/>
        <v>42221.656782407401</v>
      </c>
      <c r="P3937">
        <f t="shared" si="123"/>
        <v>2015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>
        <f t="shared" si="122"/>
        <v>42675.262962962966</v>
      </c>
      <c r="P3938">
        <f t="shared" si="123"/>
        <v>2016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>
        <f t="shared" si="122"/>
        <v>42534.631481481483</v>
      </c>
      <c r="P3939">
        <f t="shared" si="123"/>
        <v>2016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>
        <f t="shared" si="122"/>
        <v>42151.905717592599</v>
      </c>
      <c r="P3940">
        <f t="shared" si="123"/>
        <v>2015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>
        <f t="shared" si="122"/>
        <v>41915.400219907409</v>
      </c>
      <c r="P3941">
        <f t="shared" si="123"/>
        <v>2014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>
        <f t="shared" si="122"/>
        <v>41961.492488425924</v>
      </c>
      <c r="P3942">
        <f t="shared" si="123"/>
        <v>2014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>
        <f t="shared" si="122"/>
        <v>41940.587233796294</v>
      </c>
      <c r="P3943">
        <f t="shared" si="123"/>
        <v>2014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>
        <f t="shared" si="122"/>
        <v>42111.904097222221</v>
      </c>
      <c r="P3944">
        <f t="shared" si="123"/>
        <v>2015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>
        <f t="shared" si="122"/>
        <v>42279.778564814813</v>
      </c>
      <c r="P3945">
        <f t="shared" si="123"/>
        <v>2015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>
        <f t="shared" si="122"/>
        <v>42213.662905092591</v>
      </c>
      <c r="P3946">
        <f t="shared" si="123"/>
        <v>2015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>
        <f t="shared" si="122"/>
        <v>42109.801712962959</v>
      </c>
      <c r="P3947">
        <f t="shared" si="123"/>
        <v>2015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>
        <f t="shared" si="122"/>
        <v>42031.833587962959</v>
      </c>
      <c r="P3948">
        <f t="shared" si="123"/>
        <v>2015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>
        <f t="shared" si="122"/>
        <v>42615.142870370371</v>
      </c>
      <c r="P3949">
        <f t="shared" si="123"/>
        <v>2016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>
        <f t="shared" si="122"/>
        <v>41829.325497685182</v>
      </c>
      <c r="P3950">
        <f t="shared" si="123"/>
        <v>2014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>
        <f t="shared" si="122"/>
        <v>42016.120613425926</v>
      </c>
      <c r="P3951">
        <f t="shared" si="123"/>
        <v>2015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>
        <f t="shared" si="122"/>
        <v>42439.702314814815</v>
      </c>
      <c r="P3952">
        <f t="shared" si="123"/>
        <v>2016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>
        <f t="shared" si="122"/>
        <v>42433.825717592597</v>
      </c>
      <c r="P3953">
        <f t="shared" si="123"/>
        <v>2016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>
        <f t="shared" si="122"/>
        <v>42243.790393518517</v>
      </c>
      <c r="P3954">
        <f t="shared" si="123"/>
        <v>2015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>
        <f t="shared" si="122"/>
        <v>42550.048449074078</v>
      </c>
      <c r="P3955">
        <f t="shared" si="123"/>
        <v>2016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>
        <f t="shared" si="122"/>
        <v>41774.651203703703</v>
      </c>
      <c r="P3956">
        <f t="shared" si="123"/>
        <v>2014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>
        <f t="shared" si="122"/>
        <v>42306.848854166667</v>
      </c>
      <c r="P3957">
        <f t="shared" si="123"/>
        <v>2015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>
        <f t="shared" si="122"/>
        <v>42457.932025462964</v>
      </c>
      <c r="P3958">
        <f t="shared" si="123"/>
        <v>2016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>
        <f t="shared" si="122"/>
        <v>42513.976319444439</v>
      </c>
      <c r="P3959">
        <f t="shared" si="123"/>
        <v>2016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>
        <f t="shared" si="122"/>
        <v>41816.950370370374</v>
      </c>
      <c r="P3960">
        <f t="shared" si="123"/>
        <v>2014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>
        <f t="shared" si="122"/>
        <v>41880.788842592592</v>
      </c>
      <c r="P3961">
        <f t="shared" si="123"/>
        <v>2014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>
        <f t="shared" si="122"/>
        <v>42342.845555555556</v>
      </c>
      <c r="P3962">
        <f t="shared" si="123"/>
        <v>2015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>
        <f t="shared" si="122"/>
        <v>41745.891319444447</v>
      </c>
      <c r="P3963">
        <f t="shared" si="123"/>
        <v>2014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>
        <f t="shared" si="122"/>
        <v>42311.621458333335</v>
      </c>
      <c r="P3964">
        <f t="shared" si="123"/>
        <v>2015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>
        <f t="shared" si="122"/>
        <v>42296.154131944444</v>
      </c>
      <c r="P3965">
        <f t="shared" si="123"/>
        <v>2015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>
        <f t="shared" si="122"/>
        <v>42053.722060185188</v>
      </c>
      <c r="P3966">
        <f t="shared" si="123"/>
        <v>2015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>
        <f t="shared" si="122"/>
        <v>42414.235879629632</v>
      </c>
      <c r="P3967">
        <f t="shared" si="123"/>
        <v>2016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>
        <f t="shared" si="122"/>
        <v>41801.711550925924</v>
      </c>
      <c r="P3968">
        <f t="shared" si="123"/>
        <v>2014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>
        <f t="shared" si="122"/>
        <v>42770.290590277778</v>
      </c>
      <c r="P3969">
        <f t="shared" si="123"/>
        <v>2017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>
        <f t="shared" si="122"/>
        <v>42452.815659722226</v>
      </c>
      <c r="P3970">
        <f t="shared" si="123"/>
        <v>2016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>
        <f t="shared" ref="O3971:O4034" si="124">(((J3971/60)/60)/24)+DATE(1970,1,1)</f>
        <v>42601.854699074072</v>
      </c>
      <c r="P3971">
        <f t="shared" ref="P3971:P4034" si="125">YEAR(O3971)</f>
        <v>2016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>
        <f t="shared" si="124"/>
        <v>42447.863553240735</v>
      </c>
      <c r="P3972">
        <f t="shared" si="125"/>
        <v>2016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>
        <f t="shared" si="124"/>
        <v>41811.536180555559</v>
      </c>
      <c r="P3973">
        <f t="shared" si="125"/>
        <v>2014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>
        <f t="shared" si="124"/>
        <v>41981.067523148144</v>
      </c>
      <c r="P3974">
        <f t="shared" si="125"/>
        <v>2014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>
        <f t="shared" si="124"/>
        <v>42469.68414351852</v>
      </c>
      <c r="P3975">
        <f t="shared" si="125"/>
        <v>2016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>
        <f t="shared" si="124"/>
        <v>42493.546851851846</v>
      </c>
      <c r="P3976">
        <f t="shared" si="125"/>
        <v>2016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>
        <f t="shared" si="124"/>
        <v>42534.866875</v>
      </c>
      <c r="P3977">
        <f t="shared" si="125"/>
        <v>2016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>
        <f t="shared" si="124"/>
        <v>41830.858344907407</v>
      </c>
      <c r="P3978">
        <f t="shared" si="125"/>
        <v>2014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>
        <f t="shared" si="124"/>
        <v>42543.788564814815</v>
      </c>
      <c r="P3979">
        <f t="shared" si="125"/>
        <v>2016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>
        <f t="shared" si="124"/>
        <v>41975.642974537041</v>
      </c>
      <c r="P3980">
        <f t="shared" si="125"/>
        <v>2014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>
        <f t="shared" si="124"/>
        <v>42069.903437500005</v>
      </c>
      <c r="P3981">
        <f t="shared" si="125"/>
        <v>2015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>
        <f t="shared" si="124"/>
        <v>41795.598923611113</v>
      </c>
      <c r="P3982">
        <f t="shared" si="125"/>
        <v>2014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>
        <f t="shared" si="124"/>
        <v>42508.179965277777</v>
      </c>
      <c r="P3983">
        <f t="shared" si="125"/>
        <v>2016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>
        <f t="shared" si="124"/>
        <v>42132.809953703705</v>
      </c>
      <c r="P3984">
        <f t="shared" si="125"/>
        <v>2015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>
        <f t="shared" si="124"/>
        <v>41747.86986111111</v>
      </c>
      <c r="P3985">
        <f t="shared" si="125"/>
        <v>2014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>
        <f t="shared" si="124"/>
        <v>41920.963472222218</v>
      </c>
      <c r="P3986">
        <f t="shared" si="125"/>
        <v>2014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>
        <f t="shared" si="124"/>
        <v>42399.707407407404</v>
      </c>
      <c r="P3987">
        <f t="shared" si="125"/>
        <v>2016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>
        <f t="shared" si="124"/>
        <v>42467.548541666663</v>
      </c>
      <c r="P3988">
        <f t="shared" si="125"/>
        <v>2016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>
        <f t="shared" si="124"/>
        <v>41765.92465277778</v>
      </c>
      <c r="P3989">
        <f t="shared" si="125"/>
        <v>2014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>
        <f t="shared" si="124"/>
        <v>42230.08116898148</v>
      </c>
      <c r="P3990">
        <f t="shared" si="125"/>
        <v>2015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>
        <f t="shared" si="124"/>
        <v>42286.749780092592</v>
      </c>
      <c r="P3991">
        <f t="shared" si="125"/>
        <v>2015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>
        <f t="shared" si="124"/>
        <v>42401.672372685185</v>
      </c>
      <c r="P3992">
        <f t="shared" si="125"/>
        <v>2016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>
        <f t="shared" si="124"/>
        <v>42125.644467592589</v>
      </c>
      <c r="P3993">
        <f t="shared" si="125"/>
        <v>2015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>
        <f t="shared" si="124"/>
        <v>42289.94049768518</v>
      </c>
      <c r="P3994">
        <f t="shared" si="125"/>
        <v>2015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>
        <f t="shared" si="124"/>
        <v>42107.864722222221</v>
      </c>
      <c r="P3995">
        <f t="shared" si="125"/>
        <v>2015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>
        <f t="shared" si="124"/>
        <v>41809.389930555553</v>
      </c>
      <c r="P3996">
        <f t="shared" si="125"/>
        <v>2014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>
        <f t="shared" si="124"/>
        <v>42019.683761574073</v>
      </c>
      <c r="P3997">
        <f t="shared" si="125"/>
        <v>2015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>
        <f t="shared" si="124"/>
        <v>41950.26694444444</v>
      </c>
      <c r="P3998">
        <f t="shared" si="125"/>
        <v>2014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>
        <f t="shared" si="124"/>
        <v>42069.391446759255</v>
      </c>
      <c r="P3999">
        <f t="shared" si="125"/>
        <v>2015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>
        <f t="shared" si="124"/>
        <v>42061.963263888887</v>
      </c>
      <c r="P4000">
        <f t="shared" si="125"/>
        <v>2015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>
        <f t="shared" si="124"/>
        <v>41842.828680555554</v>
      </c>
      <c r="P4001">
        <f t="shared" si="125"/>
        <v>2014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>
        <f t="shared" si="124"/>
        <v>42437.64534722222</v>
      </c>
      <c r="P4002">
        <f t="shared" si="125"/>
        <v>2016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>
        <f t="shared" si="124"/>
        <v>42775.964212962965</v>
      </c>
      <c r="P4003">
        <f t="shared" si="125"/>
        <v>2017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>
        <f t="shared" si="124"/>
        <v>41879.043530092589</v>
      </c>
      <c r="P4004">
        <f t="shared" si="125"/>
        <v>2014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>
        <f t="shared" si="124"/>
        <v>42020.587349537032</v>
      </c>
      <c r="P4005">
        <f t="shared" si="125"/>
        <v>2015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>
        <f t="shared" si="124"/>
        <v>41890.16269675926</v>
      </c>
      <c r="P4006">
        <f t="shared" si="125"/>
        <v>2014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>
        <f t="shared" si="124"/>
        <v>41872.807696759257</v>
      </c>
      <c r="P4007">
        <f t="shared" si="125"/>
        <v>2014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>
        <f t="shared" si="124"/>
        <v>42391.772997685184</v>
      </c>
      <c r="P4008">
        <f t="shared" si="125"/>
        <v>2016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>
        <f t="shared" si="124"/>
        <v>41848.772928240738</v>
      </c>
      <c r="P4009">
        <f t="shared" si="125"/>
        <v>2014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>
        <f t="shared" si="124"/>
        <v>42177.964201388888</v>
      </c>
      <c r="P4010">
        <f t="shared" si="125"/>
        <v>2015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>
        <f t="shared" si="124"/>
        <v>41851.700925925928</v>
      </c>
      <c r="P4011">
        <f t="shared" si="125"/>
        <v>2014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>
        <f t="shared" si="124"/>
        <v>41921.770439814813</v>
      </c>
      <c r="P4012">
        <f t="shared" si="125"/>
        <v>2014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>
        <f t="shared" si="124"/>
        <v>42002.54488425926</v>
      </c>
      <c r="P4013">
        <f t="shared" si="125"/>
        <v>2014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>
        <f t="shared" si="124"/>
        <v>42096.544548611113</v>
      </c>
      <c r="P4014">
        <f t="shared" si="125"/>
        <v>2015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>
        <f t="shared" si="124"/>
        <v>42021.301192129627</v>
      </c>
      <c r="P4015">
        <f t="shared" si="125"/>
        <v>2015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>
        <f t="shared" si="124"/>
        <v>42419.246168981481</v>
      </c>
      <c r="P4016">
        <f t="shared" si="125"/>
        <v>2016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>
        <f t="shared" si="124"/>
        <v>42174.780821759254</v>
      </c>
      <c r="P4017">
        <f t="shared" si="125"/>
        <v>2015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>
        <f t="shared" si="124"/>
        <v>41869.872685185182</v>
      </c>
      <c r="P4018">
        <f t="shared" si="125"/>
        <v>2014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>
        <f t="shared" si="124"/>
        <v>41856.672152777777</v>
      </c>
      <c r="P4019">
        <f t="shared" si="125"/>
        <v>2014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>
        <f t="shared" si="124"/>
        <v>42620.91097222222</v>
      </c>
      <c r="P4020">
        <f t="shared" si="125"/>
        <v>2016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>
        <f t="shared" si="124"/>
        <v>42417.675879629634</v>
      </c>
      <c r="P4021">
        <f t="shared" si="125"/>
        <v>2016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>
        <f t="shared" si="124"/>
        <v>42057.190960648149</v>
      </c>
      <c r="P4022">
        <f t="shared" si="125"/>
        <v>2015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>
        <f t="shared" si="124"/>
        <v>41878.911550925928</v>
      </c>
      <c r="P4023">
        <f t="shared" si="125"/>
        <v>2014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>
        <f t="shared" si="124"/>
        <v>41990.584108796291</v>
      </c>
      <c r="P4024">
        <f t="shared" si="125"/>
        <v>2014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>
        <f t="shared" si="124"/>
        <v>42408.999571759254</v>
      </c>
      <c r="P4025">
        <f t="shared" si="125"/>
        <v>2016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>
        <f t="shared" si="124"/>
        <v>42217.670104166667</v>
      </c>
      <c r="P4026">
        <f t="shared" si="125"/>
        <v>2015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>
        <f t="shared" si="124"/>
        <v>42151.237685185188</v>
      </c>
      <c r="P4027">
        <f t="shared" si="125"/>
        <v>2015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>
        <f t="shared" si="124"/>
        <v>42282.655543981484</v>
      </c>
      <c r="P4028">
        <f t="shared" si="125"/>
        <v>2015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>
        <f t="shared" si="124"/>
        <v>42768.97084490741</v>
      </c>
      <c r="P4029">
        <f t="shared" si="125"/>
        <v>2017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>
        <f t="shared" si="124"/>
        <v>41765.938657407409</v>
      </c>
      <c r="P4030">
        <f t="shared" si="125"/>
        <v>2014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>
        <f t="shared" si="124"/>
        <v>42322.025115740747</v>
      </c>
      <c r="P4031">
        <f t="shared" si="125"/>
        <v>2015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>
        <f t="shared" si="124"/>
        <v>42374.655081018514</v>
      </c>
      <c r="P4032">
        <f t="shared" si="125"/>
        <v>2016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>
        <f t="shared" si="124"/>
        <v>41941.585231481484</v>
      </c>
      <c r="P4033">
        <f t="shared" si="125"/>
        <v>2014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>
        <f t="shared" si="124"/>
        <v>42293.809212962966</v>
      </c>
      <c r="P4034">
        <f t="shared" si="125"/>
        <v>2015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>
        <f t="shared" ref="O4035:O4098" si="126">(((J4035/60)/60)/24)+DATE(1970,1,1)</f>
        <v>42614.268796296295</v>
      </c>
      <c r="P4035">
        <f t="shared" ref="P4035:P4098" si="127">YEAR(O4035)</f>
        <v>2016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>
        <f t="shared" si="126"/>
        <v>42067.947337962964</v>
      </c>
      <c r="P4036">
        <f t="shared" si="127"/>
        <v>2015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>
        <f t="shared" si="126"/>
        <v>41903.882951388885</v>
      </c>
      <c r="P4037">
        <f t="shared" si="127"/>
        <v>2014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>
        <f t="shared" si="126"/>
        <v>41804.937083333331</v>
      </c>
      <c r="P4038">
        <f t="shared" si="127"/>
        <v>2014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>
        <f t="shared" si="126"/>
        <v>42497.070775462969</v>
      </c>
      <c r="P4039">
        <f t="shared" si="127"/>
        <v>2016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>
        <f t="shared" si="126"/>
        <v>41869.798726851855</v>
      </c>
      <c r="P4040">
        <f t="shared" si="127"/>
        <v>2014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>
        <f t="shared" si="126"/>
        <v>42305.670914351853</v>
      </c>
      <c r="P4041">
        <f t="shared" si="127"/>
        <v>2015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>
        <f t="shared" si="126"/>
        <v>42144.231527777782</v>
      </c>
      <c r="P4042">
        <f t="shared" si="127"/>
        <v>2015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>
        <f t="shared" si="126"/>
        <v>42559.474004629628</v>
      </c>
      <c r="P4043">
        <f t="shared" si="127"/>
        <v>2016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>
        <f t="shared" si="126"/>
        <v>41995.084074074075</v>
      </c>
      <c r="P4044">
        <f t="shared" si="127"/>
        <v>2014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>
        <f t="shared" si="126"/>
        <v>41948.957465277781</v>
      </c>
      <c r="P4045">
        <f t="shared" si="127"/>
        <v>2014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>
        <f t="shared" si="126"/>
        <v>42074.219699074078</v>
      </c>
      <c r="P4046">
        <f t="shared" si="127"/>
        <v>2015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>
        <f t="shared" si="126"/>
        <v>41842.201261574075</v>
      </c>
      <c r="P4047">
        <f t="shared" si="127"/>
        <v>2014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>
        <f t="shared" si="126"/>
        <v>41904.650578703702</v>
      </c>
      <c r="P4048">
        <f t="shared" si="127"/>
        <v>2014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>
        <f t="shared" si="126"/>
        <v>41991.022488425922</v>
      </c>
      <c r="P4049">
        <f t="shared" si="127"/>
        <v>2014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>
        <f t="shared" si="126"/>
        <v>42436.509108796294</v>
      </c>
      <c r="P4050">
        <f t="shared" si="127"/>
        <v>2016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>
        <f t="shared" si="126"/>
        <v>42169.958506944444</v>
      </c>
      <c r="P4051">
        <f t="shared" si="127"/>
        <v>2015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>
        <f t="shared" si="126"/>
        <v>41905.636469907404</v>
      </c>
      <c r="P4052">
        <f t="shared" si="127"/>
        <v>2014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>
        <f t="shared" si="126"/>
        <v>41761.810150462967</v>
      </c>
      <c r="P4053">
        <f t="shared" si="127"/>
        <v>2014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>
        <f t="shared" si="126"/>
        <v>41865.878657407404</v>
      </c>
      <c r="P4054">
        <f t="shared" si="127"/>
        <v>2014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>
        <f t="shared" si="126"/>
        <v>41928.690138888887</v>
      </c>
      <c r="P4055">
        <f t="shared" si="127"/>
        <v>2014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>
        <f t="shared" si="126"/>
        <v>42613.841261574074</v>
      </c>
      <c r="P4056">
        <f t="shared" si="127"/>
        <v>2016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>
        <f t="shared" si="126"/>
        <v>41779.648506944446</v>
      </c>
      <c r="P4057">
        <f t="shared" si="127"/>
        <v>2014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>
        <f t="shared" si="126"/>
        <v>42534.933321759265</v>
      </c>
      <c r="P4058">
        <f t="shared" si="127"/>
        <v>2016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>
        <f t="shared" si="126"/>
        <v>42310.968518518523</v>
      </c>
      <c r="P4059">
        <f t="shared" si="127"/>
        <v>2015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>
        <f t="shared" si="126"/>
        <v>42446.060694444444</v>
      </c>
      <c r="P4060">
        <f t="shared" si="127"/>
        <v>2016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>
        <f t="shared" si="126"/>
        <v>41866.640648148146</v>
      </c>
      <c r="P4061">
        <f t="shared" si="127"/>
        <v>2014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>
        <f t="shared" si="126"/>
        <v>41779.695092592592</v>
      </c>
      <c r="P4062">
        <f t="shared" si="127"/>
        <v>2014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>
        <f t="shared" si="126"/>
        <v>42421.141469907408</v>
      </c>
      <c r="P4063">
        <f t="shared" si="127"/>
        <v>2016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>
        <f t="shared" si="126"/>
        <v>42523.739212962959</v>
      </c>
      <c r="P4064">
        <f t="shared" si="127"/>
        <v>2016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>
        <f t="shared" si="126"/>
        <v>41787.681527777779</v>
      </c>
      <c r="P4065">
        <f t="shared" si="127"/>
        <v>2014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>
        <f t="shared" si="126"/>
        <v>42093.588263888887</v>
      </c>
      <c r="P4066">
        <f t="shared" si="127"/>
        <v>2015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>
        <f t="shared" si="126"/>
        <v>41833.951516203706</v>
      </c>
      <c r="P4067">
        <f t="shared" si="127"/>
        <v>2014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>
        <f t="shared" si="126"/>
        <v>42479.039212962962</v>
      </c>
      <c r="P4068">
        <f t="shared" si="127"/>
        <v>2016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>
        <f t="shared" si="126"/>
        <v>42235.117476851854</v>
      </c>
      <c r="P4069">
        <f t="shared" si="127"/>
        <v>2015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>
        <f t="shared" si="126"/>
        <v>42718.963599537034</v>
      </c>
      <c r="P4070">
        <f t="shared" si="127"/>
        <v>2016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>
        <f t="shared" si="126"/>
        <v>42022.661527777775</v>
      </c>
      <c r="P4071">
        <f t="shared" si="127"/>
        <v>2015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>
        <f t="shared" si="126"/>
        <v>42031.666898148149</v>
      </c>
      <c r="P4072">
        <f t="shared" si="127"/>
        <v>2015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>
        <f t="shared" si="126"/>
        <v>42700.804756944446</v>
      </c>
      <c r="P4073">
        <f t="shared" si="127"/>
        <v>2016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>
        <f t="shared" si="126"/>
        <v>41812.77443287037</v>
      </c>
      <c r="P4074">
        <f t="shared" si="127"/>
        <v>2014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>
        <f t="shared" si="126"/>
        <v>42078.34520833334</v>
      </c>
      <c r="P4075">
        <f t="shared" si="127"/>
        <v>2015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>
        <f t="shared" si="126"/>
        <v>42283.552951388891</v>
      </c>
      <c r="P4076">
        <f t="shared" si="127"/>
        <v>2015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>
        <f t="shared" si="126"/>
        <v>41779.045937499999</v>
      </c>
      <c r="P4077">
        <f t="shared" si="127"/>
        <v>2014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>
        <f t="shared" si="126"/>
        <v>41905.795706018522</v>
      </c>
      <c r="P4078">
        <f t="shared" si="127"/>
        <v>2014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>
        <f t="shared" si="126"/>
        <v>42695.7105787037</v>
      </c>
      <c r="P4079">
        <f t="shared" si="127"/>
        <v>2016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>
        <f t="shared" si="126"/>
        <v>42732.787523148145</v>
      </c>
      <c r="P4080">
        <f t="shared" si="127"/>
        <v>2016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>
        <f t="shared" si="126"/>
        <v>42510.938900462963</v>
      </c>
      <c r="P4081">
        <f t="shared" si="127"/>
        <v>2016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>
        <f t="shared" si="126"/>
        <v>42511.698101851856</v>
      </c>
      <c r="P4082">
        <f t="shared" si="127"/>
        <v>2016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>
        <f t="shared" si="126"/>
        <v>42041.581307870365</v>
      </c>
      <c r="P4083">
        <f t="shared" si="127"/>
        <v>2015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>
        <f t="shared" si="126"/>
        <v>42307.189270833333</v>
      </c>
      <c r="P4084">
        <f t="shared" si="127"/>
        <v>2015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>
        <f t="shared" si="126"/>
        <v>42353.761759259258</v>
      </c>
      <c r="P4085">
        <f t="shared" si="127"/>
        <v>2015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>
        <f t="shared" si="126"/>
        <v>42622.436412037037</v>
      </c>
      <c r="P4086">
        <f t="shared" si="127"/>
        <v>2016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>
        <f t="shared" si="126"/>
        <v>42058.603877314818</v>
      </c>
      <c r="P4087">
        <f t="shared" si="127"/>
        <v>2015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>
        <f t="shared" si="126"/>
        <v>42304.940960648149</v>
      </c>
      <c r="P4088">
        <f t="shared" si="127"/>
        <v>2015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>
        <f t="shared" si="126"/>
        <v>42538.742893518516</v>
      </c>
      <c r="P4089">
        <f t="shared" si="127"/>
        <v>2016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>
        <f t="shared" si="126"/>
        <v>41990.612546296295</v>
      </c>
      <c r="P4090">
        <f t="shared" si="127"/>
        <v>2014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>
        <f t="shared" si="126"/>
        <v>42122.732499999998</v>
      </c>
      <c r="P4091">
        <f t="shared" si="127"/>
        <v>2015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>
        <f t="shared" si="126"/>
        <v>42209.67288194444</v>
      </c>
      <c r="P4092">
        <f t="shared" si="127"/>
        <v>2015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>
        <f t="shared" si="126"/>
        <v>41990.506377314814</v>
      </c>
      <c r="P4093">
        <f t="shared" si="127"/>
        <v>2014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>
        <f t="shared" si="126"/>
        <v>42039.194988425923</v>
      </c>
      <c r="P4094">
        <f t="shared" si="127"/>
        <v>2015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>
        <f t="shared" si="126"/>
        <v>42178.815891203703</v>
      </c>
      <c r="P4095">
        <f t="shared" si="127"/>
        <v>2015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>
        <f t="shared" si="126"/>
        <v>41890.086805555555</v>
      </c>
      <c r="P4096">
        <f t="shared" si="127"/>
        <v>2014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>
        <f t="shared" si="126"/>
        <v>42693.031828703708</v>
      </c>
      <c r="P4097">
        <f t="shared" si="127"/>
        <v>2016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>
        <f t="shared" si="126"/>
        <v>42750.530312499999</v>
      </c>
      <c r="P4098">
        <f t="shared" si="127"/>
        <v>2017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>
        <f t="shared" ref="O4099:O4115" si="128">(((J4099/60)/60)/24)+DATE(1970,1,1)</f>
        <v>42344.824502314819</v>
      </c>
      <c r="P4099">
        <f t="shared" ref="P4099:P4115" si="129">YEAR(O4099)</f>
        <v>2015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>
        <f t="shared" si="128"/>
        <v>42495.722187499996</v>
      </c>
      <c r="P4100">
        <f t="shared" si="129"/>
        <v>2016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>
        <f t="shared" si="128"/>
        <v>42570.850381944445</v>
      </c>
      <c r="P4101">
        <f t="shared" si="129"/>
        <v>2016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>
        <f t="shared" si="128"/>
        <v>41927.124884259261</v>
      </c>
      <c r="P4102">
        <f t="shared" si="129"/>
        <v>2014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>
        <f t="shared" si="128"/>
        <v>42730.903726851851</v>
      </c>
      <c r="P4103">
        <f t="shared" si="129"/>
        <v>2016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>
        <f t="shared" si="128"/>
        <v>42475.848067129627</v>
      </c>
      <c r="P4104">
        <f t="shared" si="129"/>
        <v>2016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>
        <f t="shared" si="128"/>
        <v>42188.83293981482</v>
      </c>
      <c r="P4105">
        <f t="shared" si="129"/>
        <v>2015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>
        <f t="shared" si="128"/>
        <v>42640.278171296297</v>
      </c>
      <c r="P4106">
        <f t="shared" si="129"/>
        <v>2016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>
        <f t="shared" si="128"/>
        <v>42697.010520833333</v>
      </c>
      <c r="P4107">
        <f t="shared" si="129"/>
        <v>2016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>
        <f t="shared" si="128"/>
        <v>42053.049375000002</v>
      </c>
      <c r="P4108">
        <f t="shared" si="129"/>
        <v>2015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>
        <f t="shared" si="128"/>
        <v>41883.916678240741</v>
      </c>
      <c r="P4109">
        <f t="shared" si="129"/>
        <v>2014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>
        <f t="shared" si="128"/>
        <v>42767.031678240746</v>
      </c>
      <c r="P4110">
        <f t="shared" si="129"/>
        <v>2017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>
        <f t="shared" si="128"/>
        <v>42307.539398148147</v>
      </c>
      <c r="P4111">
        <f t="shared" si="129"/>
        <v>2015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>
        <f t="shared" si="128"/>
        <v>42512.626747685179</v>
      </c>
      <c r="P4112">
        <f t="shared" si="129"/>
        <v>2016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>
        <f t="shared" si="128"/>
        <v>42029.135879629626</v>
      </c>
      <c r="P4113">
        <f t="shared" si="129"/>
        <v>2015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>
        <f t="shared" si="128"/>
        <v>42400.946597222224</v>
      </c>
      <c r="P4114">
        <f t="shared" si="129"/>
        <v>2016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>
        <f t="shared" si="128"/>
        <v>42358.573182870372</v>
      </c>
      <c r="P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6ABC-7C45-1042-A345-C681A6B94BF1}">
  <dimension ref="A1:E36"/>
  <sheetViews>
    <sheetView workbookViewId="0">
      <selection activeCell="E25" sqref="E25"/>
    </sheetView>
  </sheetViews>
  <sheetFormatPr baseColWidth="10" defaultRowHeight="15" x14ac:dyDescent="0.2"/>
  <cols>
    <col min="1" max="1" width="20.83203125" bestFit="1" customWidth="1"/>
    <col min="2" max="2" width="15.6640625" bestFit="1" customWidth="1"/>
    <col min="3" max="3" width="5.5" bestFit="1" customWidth="1"/>
    <col min="4" max="4" width="8.1640625" bestFit="1" customWidth="1"/>
    <col min="5" max="6" width="10" bestFit="1" customWidth="1"/>
    <col min="7" max="9" width="20.83203125" bestFit="1" customWidth="1"/>
    <col min="10" max="10" width="10" bestFit="1" customWidth="1"/>
    <col min="11" max="13" width="6.83203125" bestFit="1" customWidth="1"/>
    <col min="14" max="14" width="9" bestFit="1" customWidth="1"/>
    <col min="15" max="17" width="6.5" bestFit="1" customWidth="1"/>
    <col min="18" max="18" width="9" bestFit="1" customWidth="1"/>
    <col min="19" max="21" width="6.5" bestFit="1" customWidth="1"/>
    <col min="22" max="22" width="9" bestFit="1" customWidth="1"/>
    <col min="23" max="25" width="6.5" bestFit="1" customWidth="1"/>
    <col min="26" max="26" width="9" bestFit="1" customWidth="1"/>
    <col min="27" max="27" width="9.33203125" bestFit="1" customWidth="1"/>
    <col min="28" max="30" width="6.83203125" bestFit="1" customWidth="1"/>
    <col min="31" max="31" width="9" bestFit="1" customWidth="1"/>
    <col min="32" max="34" width="6.5" bestFit="1" customWidth="1"/>
    <col min="35" max="35" width="9" bestFit="1" customWidth="1"/>
    <col min="36" max="38" width="6.5" bestFit="1" customWidth="1"/>
    <col min="39" max="39" width="9" bestFit="1" customWidth="1"/>
    <col min="40" max="42" width="6.5" bestFit="1" customWidth="1"/>
    <col min="43" max="43" width="9" bestFit="1" customWidth="1"/>
    <col min="44" max="44" width="9.33203125" bestFit="1" customWidth="1"/>
    <col min="45" max="47" width="6.83203125" bestFit="1" customWidth="1"/>
    <col min="48" max="48" width="9" bestFit="1" customWidth="1"/>
    <col min="49" max="51" width="6.5" bestFit="1" customWidth="1"/>
    <col min="52" max="52" width="9" bestFit="1" customWidth="1"/>
    <col min="53" max="55" width="6.5" bestFit="1" customWidth="1"/>
    <col min="56" max="56" width="9" bestFit="1" customWidth="1"/>
    <col min="57" max="59" width="6.5" bestFit="1" customWidth="1"/>
    <col min="60" max="60" width="9" bestFit="1" customWidth="1"/>
    <col min="61" max="61" width="9.33203125" bestFit="1" customWidth="1"/>
    <col min="62" max="64" width="6.83203125" bestFit="1" customWidth="1"/>
    <col min="65" max="65" width="9" bestFit="1" customWidth="1"/>
    <col min="66" max="68" width="6.5" bestFit="1" customWidth="1"/>
    <col min="69" max="69" width="9" bestFit="1" customWidth="1"/>
    <col min="70" max="72" width="6.5" bestFit="1" customWidth="1"/>
    <col min="73" max="73" width="9" bestFit="1" customWidth="1"/>
    <col min="74" max="76" width="6.5" bestFit="1" customWidth="1"/>
    <col min="77" max="77" width="9" bestFit="1" customWidth="1"/>
    <col min="78" max="78" width="9.33203125" bestFit="1" customWidth="1"/>
    <col min="79" max="81" width="6.83203125" bestFit="1" customWidth="1"/>
    <col min="82" max="82" width="9" bestFit="1" customWidth="1"/>
    <col min="83" max="85" width="6.5" bestFit="1" customWidth="1"/>
    <col min="86" max="86" width="9" bestFit="1" customWidth="1"/>
    <col min="87" max="89" width="6.5" bestFit="1" customWidth="1"/>
    <col min="90" max="90" width="9" bestFit="1" customWidth="1"/>
    <col min="91" max="93" width="6.5" bestFit="1" customWidth="1"/>
    <col min="94" max="94" width="9" bestFit="1" customWidth="1"/>
    <col min="95" max="95" width="9.33203125" bestFit="1" customWidth="1"/>
    <col min="96" max="98" width="6.83203125" bestFit="1" customWidth="1"/>
    <col min="99" max="99" width="9" bestFit="1" customWidth="1"/>
    <col min="100" max="102" width="6.5" bestFit="1" customWidth="1"/>
    <col min="103" max="103" width="9" bestFit="1" customWidth="1"/>
    <col min="104" max="106" width="6.5" bestFit="1" customWidth="1"/>
    <col min="107" max="107" width="9" bestFit="1" customWidth="1"/>
    <col min="108" max="110" width="6.5" bestFit="1" customWidth="1"/>
    <col min="111" max="111" width="9" bestFit="1" customWidth="1"/>
    <col min="112" max="112" width="9.33203125" bestFit="1" customWidth="1"/>
    <col min="113" max="115" width="6.83203125" bestFit="1" customWidth="1"/>
    <col min="116" max="116" width="9" bestFit="1" customWidth="1"/>
    <col min="117" max="119" width="6.5" bestFit="1" customWidth="1"/>
    <col min="120" max="120" width="9" bestFit="1" customWidth="1"/>
    <col min="121" max="123" width="6.5" bestFit="1" customWidth="1"/>
    <col min="124" max="124" width="9" bestFit="1" customWidth="1"/>
    <col min="125" max="127" width="6.5" bestFit="1" customWidth="1"/>
    <col min="128" max="128" width="9" bestFit="1" customWidth="1"/>
    <col min="129" max="129" width="9.33203125" bestFit="1" customWidth="1"/>
    <col min="130" max="132" width="6.83203125" bestFit="1" customWidth="1"/>
    <col min="133" max="133" width="9" bestFit="1" customWidth="1"/>
    <col min="134" max="134" width="9.33203125" bestFit="1" customWidth="1"/>
    <col min="135" max="135" width="10" bestFit="1" customWidth="1"/>
    <col min="136" max="4114" width="20.83203125" bestFit="1" customWidth="1"/>
    <col min="4115" max="4115" width="10" bestFit="1" customWidth="1"/>
  </cols>
  <sheetData>
    <row r="1" spans="1:5" x14ac:dyDescent="0.2">
      <c r="A1" s="9" t="s">
        <v>8304</v>
      </c>
      <c r="B1" t="s">
        <v>8325</v>
      </c>
    </row>
    <row r="2" spans="1:5" x14ac:dyDescent="0.2">
      <c r="A2" s="9" t="s">
        <v>8306</v>
      </c>
      <c r="B2" t="s">
        <v>8308</v>
      </c>
    </row>
    <row r="4" spans="1:5" x14ac:dyDescent="0.2">
      <c r="A4" s="9" t="s">
        <v>8324</v>
      </c>
      <c r="B4" s="9" t="s">
        <v>8323</v>
      </c>
    </row>
    <row r="5" spans="1:5" x14ac:dyDescent="0.2">
      <c r="A5" s="9" t="s">
        <v>8309</v>
      </c>
      <c r="B5" t="s">
        <v>8218</v>
      </c>
      <c r="C5" t="s">
        <v>8220</v>
      </c>
      <c r="D5" t="s">
        <v>8219</v>
      </c>
      <c r="E5" t="s">
        <v>8310</v>
      </c>
    </row>
    <row r="6" spans="1:5" x14ac:dyDescent="0.2">
      <c r="A6" s="10" t="s">
        <v>8317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0" t="s">
        <v>8318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0" t="s">
        <v>8319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0" t="s">
        <v>8320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0" t="s">
        <v>8311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0" t="s">
        <v>8321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0" t="s">
        <v>8312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0" t="s">
        <v>8313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0" t="s">
        <v>8314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0" t="s">
        <v>8315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0" t="s">
        <v>8316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0" t="s">
        <v>8322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0" t="s">
        <v>8310</v>
      </c>
      <c r="B18" s="12">
        <v>839</v>
      </c>
      <c r="C18" s="12">
        <v>493</v>
      </c>
      <c r="D18" s="12">
        <v>37</v>
      </c>
      <c r="E18" s="12">
        <v>1369</v>
      </c>
    </row>
    <row r="24" spans="1:5" x14ac:dyDescent="0.2">
      <c r="A24" s="11"/>
    </row>
    <row r="25" spans="1:5" x14ac:dyDescent="0.2">
      <c r="A25" s="12"/>
    </row>
    <row r="26" spans="1:5" x14ac:dyDescent="0.2">
      <c r="A26" s="12"/>
    </row>
    <row r="27" spans="1:5" x14ac:dyDescent="0.2">
      <c r="A27" s="12"/>
    </row>
    <row r="28" spans="1:5" x14ac:dyDescent="0.2">
      <c r="A28" s="12"/>
    </row>
    <row r="29" spans="1:5" x14ac:dyDescent="0.2">
      <c r="A29" s="12"/>
    </row>
    <row r="30" spans="1:5" x14ac:dyDescent="0.2">
      <c r="A30" s="12"/>
    </row>
    <row r="31" spans="1:5" x14ac:dyDescent="0.2">
      <c r="A31" s="12"/>
    </row>
    <row r="32" spans="1:5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2966-6CB9-E244-A103-A0A0ACFDF295}">
  <dimension ref="A1:H13"/>
  <sheetViews>
    <sheetView workbookViewId="0">
      <selection activeCell="B13" sqref="B13"/>
    </sheetView>
  </sheetViews>
  <sheetFormatPr baseColWidth="10" defaultRowHeight="15" x14ac:dyDescent="0.2"/>
  <cols>
    <col min="1" max="1" width="16.1640625" customWidth="1"/>
    <col min="2" max="2" width="16.83203125" customWidth="1"/>
    <col min="3" max="3" width="15.5" customWidth="1"/>
    <col min="4" max="4" width="15.6640625" customWidth="1"/>
    <col min="5" max="5" width="13.33203125" customWidth="1"/>
    <col min="6" max="6" width="20" customWidth="1"/>
    <col min="7" max="7" width="16.5" customWidth="1"/>
    <col min="8" max="8" width="17.6640625" customWidth="1"/>
  </cols>
  <sheetData>
    <row r="1" spans="1:8" x14ac:dyDescent="0.2">
      <c r="A1" t="s">
        <v>8326</v>
      </c>
      <c r="B1" t="s">
        <v>8327</v>
      </c>
      <c r="C1" t="s">
        <v>8328</v>
      </c>
      <c r="D1" t="s">
        <v>8329</v>
      </c>
      <c r="E1" t="s">
        <v>8330</v>
      </c>
      <c r="F1" t="s">
        <v>8331</v>
      </c>
      <c r="G1" t="s">
        <v>8332</v>
      </c>
      <c r="H1" t="s">
        <v>8333</v>
      </c>
    </row>
    <row r="2" spans="1:8" x14ac:dyDescent="0.2">
      <c r="A2" t="s">
        <v>8334</v>
      </c>
      <c r="B2">
        <f>COUNTIFS(Kickstarter!$D:$D,"&lt;1000",Kickstarter!$F:$F,"Successful",Kickstarter!$N:$N,"theater/plays")</f>
        <v>141</v>
      </c>
      <c r="C2">
        <f>COUNTIFS(Kickstarter!$D:$D,"&lt;1000",Kickstarter!$F:$F,"Failed",Kickstarter!$N:$N,"theater/plays")</f>
        <v>45</v>
      </c>
      <c r="D2">
        <f>COUNTIFS(Kickstarter!$D:$D,"&lt;1000",Kickstarter!$F:$F,"canceled",Kickstarter!$N:$N,"theater/plays")</f>
        <v>0</v>
      </c>
      <c r="E2">
        <f>SUM(B2,C2,D2)</f>
        <v>186</v>
      </c>
      <c r="F2" s="17">
        <f>(B2/E2)</f>
        <v>0.75806451612903225</v>
      </c>
      <c r="G2" s="15">
        <f>(C2/E2)</f>
        <v>0.24193548387096775</v>
      </c>
      <c r="H2" s="18">
        <f>(D2/E2)</f>
        <v>0</v>
      </c>
    </row>
    <row r="3" spans="1:8" x14ac:dyDescent="0.2">
      <c r="A3" t="s">
        <v>8335</v>
      </c>
      <c r="B3">
        <f>COUNTIFS(Kickstarter!$D:$D,"&gt;=1000",Kickstarter!$F:$F,"Successful",Kickstarter!$D:$D,"&lt;=4999",Kickstarter!$N:$N,"theater/plays")</f>
        <v>388</v>
      </c>
      <c r="C3">
        <f>COUNTIFS(Kickstarter!$D:$D,"&gt;=1000",Kickstarter!$F:$F,"Failed",Kickstarter!$D:$D,"&lt;=4999",Kickstarter!$N:$N,"theater/plays")</f>
        <v>146</v>
      </c>
      <c r="D3">
        <f>COUNTIFS(Kickstarter!$D:$D,"&gt;=1000",Kickstarter!$F:$F,"canceled",Kickstarter!$D:$D,"&lt;=4999",Kickstarter!$N:$N,"theater/plays")</f>
        <v>0</v>
      </c>
      <c r="E3">
        <f>SUM(B3,C3,D3)</f>
        <v>534</v>
      </c>
      <c r="F3" s="17">
        <f t="shared" ref="F3:F13" si="0">(B3/E3)</f>
        <v>0.72659176029962547</v>
      </c>
      <c r="G3" s="15">
        <f t="shared" ref="G3:G13" si="1">(C3/E3)</f>
        <v>0.27340823970037453</v>
      </c>
      <c r="H3" s="18">
        <f t="shared" ref="H3:H13" si="2">(D3/E3)</f>
        <v>0</v>
      </c>
    </row>
    <row r="4" spans="1:8" x14ac:dyDescent="0.2">
      <c r="A4" t="s">
        <v>8336</v>
      </c>
      <c r="B4">
        <f>COUNTIFS(Kickstarter!$D:$D,"&gt;=5000",Kickstarter!$F:$F,"Successful",Kickstarter!$D:$D,"&lt;=9999",Kickstarter!$N:$N,"theater/plays")</f>
        <v>93</v>
      </c>
      <c r="C4">
        <f>COUNTIFS(Kickstarter!$D:$D,"&gt;=5000",Kickstarter!$F:$F,"Failed",Kickstarter!$D:$D,"&lt;=9999",Kickstarter!$N:$N,"theater/plays")</f>
        <v>76</v>
      </c>
      <c r="D4">
        <f>COUNTIFS(Kickstarter!$D:$D,"&gt;=5000",Kickstarter!$F:$F,"canceled",Kickstarter!$D:$D,"&lt;=9999",Kickstarter!$N:$N,"theater/plays")</f>
        <v>0</v>
      </c>
      <c r="E4">
        <f t="shared" ref="E4:E13" si="3">SUM(B4,C4,D4)</f>
        <v>169</v>
      </c>
      <c r="F4" s="17">
        <f t="shared" si="0"/>
        <v>0.55029585798816572</v>
      </c>
      <c r="G4" s="15">
        <f t="shared" si="1"/>
        <v>0.44970414201183434</v>
      </c>
      <c r="H4" s="18">
        <f t="shared" si="2"/>
        <v>0</v>
      </c>
    </row>
    <row r="5" spans="1:8" x14ac:dyDescent="0.2">
      <c r="A5" t="s">
        <v>8337</v>
      </c>
      <c r="B5">
        <f>COUNTIFS(Kickstarter!$D:$D,"&gt;=10000",Kickstarter!$F:$F,"Successful",Kickstarter!$D:$D,"&lt;=14999",Kickstarter!$N:$N,"theater/plays")</f>
        <v>39</v>
      </c>
      <c r="C5">
        <f>COUNTIFS(Kickstarter!$D:$D,"&gt;=10000",Kickstarter!$F:$F,"Failed",Kickstarter!$D:$D,"&lt;=14999",Kickstarter!$N:$N,"theater/plays")</f>
        <v>33</v>
      </c>
      <c r="D5">
        <f>COUNTIFS(Kickstarter!$D:$D,"&gt;=10000",Kickstarter!$F:$F,"canceled",Kickstarter!$D:$D,"&lt;=14999",Kickstarter!$N:$N,"theater/plays")</f>
        <v>0</v>
      </c>
      <c r="E5">
        <f t="shared" si="3"/>
        <v>72</v>
      </c>
      <c r="F5" s="17">
        <f t="shared" si="0"/>
        <v>0.54166666666666663</v>
      </c>
      <c r="G5" s="15">
        <f t="shared" si="1"/>
        <v>0.45833333333333331</v>
      </c>
      <c r="H5" s="18">
        <f t="shared" si="2"/>
        <v>0</v>
      </c>
    </row>
    <row r="6" spans="1:8" x14ac:dyDescent="0.2">
      <c r="A6" t="s">
        <v>8338</v>
      </c>
      <c r="B6">
        <f>COUNTIFS(Kickstarter!$D:$D,"&gt;=15000",Kickstarter!$F:$F,"Successful",Kickstarter!$D:$D,"&lt;=19999",Kickstarter!$N:$N,"theater/plays")</f>
        <v>12</v>
      </c>
      <c r="C6">
        <f>COUNTIFS(Kickstarter!$D:$D,"&gt;=15000",Kickstarter!$F:$F,"Failed",Kickstarter!$D:$D,"&lt;=19999",Kickstarter!$N:$N,"theater/plays")</f>
        <v>12</v>
      </c>
      <c r="D6">
        <f>COUNTIFS(Kickstarter!$D:$D,"&gt;=15000",Kickstarter!$F:$F,"canceled",Kickstarter!$D:$D,"&lt;=19999",Kickstarter!$N:$N,"theater/plays")</f>
        <v>0</v>
      </c>
      <c r="E6">
        <f t="shared" si="3"/>
        <v>24</v>
      </c>
      <c r="F6" s="17">
        <f t="shared" si="0"/>
        <v>0.5</v>
      </c>
      <c r="G6" s="15">
        <f t="shared" si="1"/>
        <v>0.5</v>
      </c>
      <c r="H6" s="18">
        <f t="shared" si="2"/>
        <v>0</v>
      </c>
    </row>
    <row r="7" spans="1:8" x14ac:dyDescent="0.2">
      <c r="A7" t="s">
        <v>8339</v>
      </c>
      <c r="B7">
        <f>COUNTIFS(Kickstarter!$D:$D,"&gt;=20000",Kickstarter!$F:$F,"Successful",Kickstarter!$D:$D,"&lt;=24999",Kickstarter!$N:$N,"theater/plays")</f>
        <v>9</v>
      </c>
      <c r="C7">
        <f>COUNTIFS(Kickstarter!$D:$D,"&gt;=20000",Kickstarter!$F:$F,"Failed",Kickstarter!$D:$D,"&lt;=24999",Kickstarter!$N:$N,"theater/plays")</f>
        <v>11</v>
      </c>
      <c r="D7">
        <f>COUNTIFS(Kickstarter!$D:$D,"&gt;=20000",Kickstarter!$F:$F,"canceled",Kickstarter!$D:$D,"&lt;=24999",Kickstarter!$N:$N,"theater/plays")</f>
        <v>0</v>
      </c>
      <c r="E7">
        <f t="shared" si="3"/>
        <v>20</v>
      </c>
      <c r="F7" s="17">
        <f t="shared" si="0"/>
        <v>0.45</v>
      </c>
      <c r="G7" s="15">
        <f t="shared" si="1"/>
        <v>0.55000000000000004</v>
      </c>
      <c r="H7" s="18">
        <f t="shared" si="2"/>
        <v>0</v>
      </c>
    </row>
    <row r="8" spans="1:8" x14ac:dyDescent="0.2">
      <c r="A8" t="s">
        <v>8340</v>
      </c>
      <c r="B8">
        <f>COUNTIFS(Kickstarter!$D:$D,"&gt;=25000",Kickstarter!$F:$F,"Successful",Kickstarter!$D:$D,"&lt;=29999",Kickstarter!$N:$N,"theater/plays")</f>
        <v>1</v>
      </c>
      <c r="C8">
        <f>COUNTIFS(Kickstarter!$D:$D,"&gt;=25000",Kickstarter!$F:$F,"Failed",Kickstarter!$D:$D,"&lt;=29999",Kickstarter!$N:$N,"theater/plays")</f>
        <v>4</v>
      </c>
      <c r="D8">
        <f>COUNTIFS(Kickstarter!$D:$D,"&gt;=25000",Kickstarter!$F:$F,"canceled",Kickstarter!$D:$D,"&lt;=29999",Kickstarter!$N:$N,"theater/plays")</f>
        <v>0</v>
      </c>
      <c r="E8">
        <f>SUM(B8,C8,D8)</f>
        <v>5</v>
      </c>
      <c r="F8" s="16">
        <f t="shared" si="0"/>
        <v>0.2</v>
      </c>
      <c r="G8" s="15">
        <f t="shared" si="1"/>
        <v>0.8</v>
      </c>
      <c r="H8" s="18">
        <f t="shared" si="2"/>
        <v>0</v>
      </c>
    </row>
    <row r="9" spans="1:8" x14ac:dyDescent="0.2">
      <c r="A9" t="s">
        <v>8341</v>
      </c>
      <c r="B9">
        <f>COUNTIFS(Kickstarter!$D:$D,"&gt;=30000",Kickstarter!$F:$F,"Successful",Kickstarter!$D:$D,"&lt;=34999",Kickstarter!$N:$N,"theater/plays")</f>
        <v>3</v>
      </c>
      <c r="C9">
        <f>COUNTIFS(Kickstarter!$D:$D,"&gt;=30000",Kickstarter!$F:$F,"Failed",Kickstarter!$D:$D,"&lt;=34999",Kickstarter!$N:$N,"theater/plays")</f>
        <v>8</v>
      </c>
      <c r="D9">
        <f>COUNTIFS(Kickstarter!$D:$D,"&gt;=30000",Kickstarter!$F:$F,"canceled",Kickstarter!$D:$D,"&lt;=34999",Kickstarter!$N:$N,"theater/plays")</f>
        <v>0</v>
      </c>
      <c r="E9">
        <f t="shared" si="3"/>
        <v>11</v>
      </c>
      <c r="F9" s="17">
        <f t="shared" si="0"/>
        <v>0.27272727272727271</v>
      </c>
      <c r="G9" s="15">
        <f t="shared" si="1"/>
        <v>0.72727272727272729</v>
      </c>
      <c r="H9" s="18">
        <f t="shared" si="2"/>
        <v>0</v>
      </c>
    </row>
    <row r="10" spans="1:8" x14ac:dyDescent="0.2">
      <c r="A10" t="s">
        <v>8342</v>
      </c>
      <c r="B10">
        <f>COUNTIFS(Kickstarter!$D:$D,"&gt;=35000",Kickstarter!$F:$F,"Successful",Kickstarter!$D:$D,"&lt;=39999",Kickstarter!$N:$N,"theater/plays")</f>
        <v>4</v>
      </c>
      <c r="C10">
        <f>COUNTIFS(Kickstarter!$D:$D,"&gt;=35000",Kickstarter!$F:$F,"Failed",Kickstarter!$D:$D,"&lt;=39999",Kickstarter!$N:$N,"theater/plays")</f>
        <v>2</v>
      </c>
      <c r="D10">
        <f>COUNTIFS(Kickstarter!$D:$D,"&gt;=35000",Kickstarter!$F:$F,"canceled",Kickstarter!$D:$D,"&lt;=39999",Kickstarter!$N:$N,"theater/plays")</f>
        <v>0</v>
      </c>
      <c r="E10">
        <f t="shared" si="3"/>
        <v>6</v>
      </c>
      <c r="F10" s="17">
        <f t="shared" si="0"/>
        <v>0.66666666666666663</v>
      </c>
      <c r="G10" s="15">
        <f t="shared" si="1"/>
        <v>0.33333333333333331</v>
      </c>
      <c r="H10" s="18">
        <f t="shared" si="2"/>
        <v>0</v>
      </c>
    </row>
    <row r="11" spans="1:8" x14ac:dyDescent="0.2">
      <c r="A11" t="s">
        <v>8343</v>
      </c>
      <c r="B11">
        <f>COUNTIFS(Kickstarter!$D:$D,"&gt;=40000",Kickstarter!$F:$F,"Successful",Kickstarter!$D:$D,"&lt;=44999",Kickstarter!$N:$N,"theater/plays")</f>
        <v>2</v>
      </c>
      <c r="C11">
        <f>COUNTIFS(Kickstarter!$D:$D,"&gt;=40000",Kickstarter!$F:$F,"Failed",Kickstarter!$D:$D,"&lt;=44999",Kickstarter!$N:$N,"theater/plays")</f>
        <v>1</v>
      </c>
      <c r="D11">
        <f>COUNTIFS(Kickstarter!$D:$D,"&gt;=40000",Kickstarter!$F:$F,"canceled",Kickstarter!$D:$D,"&lt;=44999",Kickstarter!$N:$N,"theater/plays")</f>
        <v>0</v>
      </c>
      <c r="E11">
        <f t="shared" si="3"/>
        <v>3</v>
      </c>
      <c r="F11" s="17">
        <f t="shared" si="0"/>
        <v>0.66666666666666663</v>
      </c>
      <c r="G11" s="15">
        <f t="shared" si="1"/>
        <v>0.33333333333333331</v>
      </c>
      <c r="H11" s="18">
        <f t="shared" si="2"/>
        <v>0</v>
      </c>
    </row>
    <row r="12" spans="1:8" x14ac:dyDescent="0.2">
      <c r="A12" t="s">
        <v>8344</v>
      </c>
      <c r="B12">
        <f>COUNTIFS(Kickstarter!$D:$D,"&gt;=45000",Kickstarter!$F:$F,"Successful",Kickstarter!$D:$D,"&lt;=49999",Kickstarter!$N:$N,"theater/plays")</f>
        <v>0</v>
      </c>
      <c r="C12">
        <f>COUNTIFS(Kickstarter!$D:$D,"&gt;=45000",Kickstarter!$F:$F,"Failed",Kickstarter!$D:$D,"&lt;=49999",Kickstarter!$N:$N,"theater/plays")</f>
        <v>1</v>
      </c>
      <c r="D12">
        <f>COUNTIFS(Kickstarter!$D:$D,"&gt;=45000",Kickstarter!$F:$F,"canceled",Kickstarter!$D:$D,"&lt;=49999",Kickstarter!$N:$N,"theater/plays")</f>
        <v>0</v>
      </c>
      <c r="E12">
        <f t="shared" si="3"/>
        <v>1</v>
      </c>
      <c r="F12" s="17">
        <f t="shared" si="0"/>
        <v>0</v>
      </c>
      <c r="G12" s="14">
        <f t="shared" si="1"/>
        <v>1</v>
      </c>
      <c r="H12" s="18">
        <f t="shared" si="2"/>
        <v>0</v>
      </c>
    </row>
    <row r="13" spans="1:8" x14ac:dyDescent="0.2">
      <c r="A13" t="s">
        <v>8345</v>
      </c>
      <c r="B13">
        <f>COUNTIFS(Kickstarter!$D:$D,"&gt;=50000",Kickstarter!$F:$F,"Successful",Kickstarter!$N:$N,"theater/plays")</f>
        <v>2</v>
      </c>
      <c r="C13">
        <f>COUNTIFS(Kickstarter!$D:$D,"&gt;=50000",Kickstarter!$F:$F,"Failed",Kickstarter!$N:$N,"theater/plays")</f>
        <v>14</v>
      </c>
      <c r="D13">
        <f>COUNTIFS(Kickstarter!$D:$D,"&gt;=50000",Kickstarter!$F:$F,"canceled",Kickstarter!$N:$N,"theater/plays")</f>
        <v>0</v>
      </c>
      <c r="E13">
        <f t="shared" si="3"/>
        <v>16</v>
      </c>
      <c r="F13" s="17">
        <f t="shared" si="0"/>
        <v>0.125</v>
      </c>
      <c r="G13" s="15">
        <f t="shared" si="1"/>
        <v>0.875</v>
      </c>
      <c r="H13" s="18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Justin Harmon</cp:lastModifiedBy>
  <dcterms:created xsi:type="dcterms:W3CDTF">2017-04-20T15:17:24Z</dcterms:created>
  <dcterms:modified xsi:type="dcterms:W3CDTF">2021-12-10T18:53:00Z</dcterms:modified>
</cp:coreProperties>
</file>