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odoftheday" sheetId="1" state="visible" r:id="rId2"/>
    <sheet name="Daily Entries" sheetId="2" state="visible" r:id="rId3"/>
    <sheet name="Workout entries" sheetId="3" state="visible" r:id="rId4"/>
    <sheet name="Nutrition facts" sheetId="4" state="visible" r:id="rId5"/>
    <sheet name="Metrics" sheetId="5" state="visible" r:id="rId6"/>
  </sheets>
  <definedNames>
    <definedName function="false" hidden="false" name="dailycals" vbProcedure="false">OFFSET(Foodoftheday!$B$3,0,0,COUNTA(Foodoftheday!$B:$B),1)</definedName>
    <definedName function="false" hidden="false" name="dailycarbs" vbProcedure="false">OFFSET(Foodoftheday!$C$3,0,0,COUNTA(Foodoftheday!$C:$C),1)</definedName>
    <definedName function="false" hidden="false" name="Dailyentries" vbProcedure="false">OFFSET('Daily Entries'!$A$3,0,0,COUNTA('Daily Entries'!$A:$A),1)</definedName>
    <definedName function="false" hidden="false" name="dailyfats" vbProcedure="false">OFFSET(Foodoftheday!$D$3,0,0,COUNTA(Foodoftheday!$D:$D),1)</definedName>
    <definedName function="false" hidden="false" name="dailyfoods" vbProcedure="false">OFFSET(Foodoftheday!$A$3,0,0,COUNTA(Foodoftheday!$A:$A),1)</definedName>
    <definedName function="false" hidden="false" name="dailyproteins" vbProcedure="false">OFFSET(Foodoftheday!$E$3,0,0,COUNTA(Foodoftheday!$E:$E),1)</definedName>
    <definedName function="false" hidden="false" name="Foods" vbProcedure="false">OFFSET('Nutrition facts'!$A$2,0,0,COUNTA('Nutrition facts'!$A:$A),1)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<sst xmlns="http://schemas.openxmlformats.org/spreadsheetml/2006/main" count="113" uniqueCount="107">
  <si>
    <t xml:space="preserve">Foods</t>
  </si>
  <si>
    <t xml:space="preserve">Calories</t>
  </si>
  <si>
    <t xml:space="preserve">Carbs</t>
  </si>
  <si>
    <t xml:space="preserve">Fats</t>
  </si>
  <si>
    <t xml:space="preserve">Proteins</t>
  </si>
  <si>
    <t xml:space="preserve">Snacks</t>
  </si>
  <si>
    <t xml:space="preserve">Entry slot</t>
  </si>
  <si>
    <t xml:space="preserve">Breakfast</t>
  </si>
  <si>
    <t xml:space="preserve">Date</t>
  </si>
  <si>
    <t xml:space="preserve">Today</t>
  </si>
  <si>
    <t xml:space="preserve">Day in month cycle</t>
  </si>
  <si>
    <t xml:space="preserve">Workout entries:</t>
  </si>
  <si>
    <t xml:space="preserve">Duration (min)</t>
  </si>
  <si>
    <t xml:space="preserve">Description</t>
  </si>
  <si>
    <t xml:space="preserve">Food Name</t>
  </si>
  <si>
    <t xml:space="preserve">Fats (g)</t>
  </si>
  <si>
    <t xml:space="preserve">Carbs (g)</t>
  </si>
  <si>
    <t xml:space="preserve">Proteins (g)</t>
  </si>
  <si>
    <t xml:space="preserve">Sugars (g)</t>
  </si>
  <si>
    <t xml:space="preserve">Alfredo sauce</t>
  </si>
  <si>
    <t xml:space="preserve">Almonds</t>
  </si>
  <si>
    <t xml:space="preserve">Apple</t>
  </si>
  <si>
    <t xml:space="preserve">Apple juice</t>
  </si>
  <si>
    <t xml:space="preserve">Apricot</t>
  </si>
  <si>
    <t xml:space="preserve">Baby Carrots</t>
  </si>
  <si>
    <t xml:space="preserve">Banana</t>
  </si>
  <si>
    <t xml:space="preserve">Barbecue sauce</t>
  </si>
  <si>
    <t xml:space="preserve">Bell pepper</t>
  </si>
  <si>
    <t xml:space="preserve">Black beans</t>
  </si>
  <si>
    <t xml:space="preserve">Blackberry (cups)</t>
  </si>
  <si>
    <t xml:space="preserve">Blueberry (cups)</t>
  </si>
  <si>
    <t xml:space="preserve">Broccoli</t>
  </si>
  <si>
    <t xml:space="preserve">Brown Rice</t>
  </si>
  <si>
    <t xml:space="preserve">Brussels sprouts</t>
  </si>
  <si>
    <t xml:space="preserve">Cantaloupe</t>
  </si>
  <si>
    <t xml:space="preserve">Carrot</t>
  </si>
  <si>
    <t xml:space="preserve">Cashews</t>
  </si>
  <si>
    <t xml:space="preserve">Cauliflower</t>
  </si>
  <si>
    <t xml:space="preserve">Chicken breast</t>
  </si>
  <si>
    <t xml:space="preserve">Chicken nuggets</t>
  </si>
  <si>
    <t xml:space="preserve">Chickpea</t>
  </si>
  <si>
    <t xml:space="preserve">Cottage Cheese</t>
  </si>
  <si>
    <t xml:space="preserve">Crab</t>
  </si>
  <si>
    <t xml:space="preserve">Crackers</t>
  </si>
  <si>
    <t xml:space="preserve">Egg</t>
  </si>
  <si>
    <t xml:space="preserve">English muffin</t>
  </si>
  <si>
    <t xml:space="preserve">Flaxseeds</t>
  </si>
  <si>
    <t xml:space="preserve">Flounder</t>
  </si>
  <si>
    <t xml:space="preserve">Grapefruit</t>
  </si>
  <si>
    <t xml:space="preserve">Grapes (cups)</t>
  </si>
  <si>
    <t xml:space="preserve">Green beans</t>
  </si>
  <si>
    <t xml:space="preserve">Ground Beef</t>
  </si>
  <si>
    <t xml:space="preserve">Hummus</t>
  </si>
  <si>
    <t xml:space="preserve">Ice cream</t>
  </si>
  <si>
    <t xml:space="preserve">Imitation crab</t>
  </si>
  <si>
    <t xml:space="preserve">Kidney beans</t>
  </si>
  <si>
    <t xml:space="preserve">Kiwi</t>
  </si>
  <si>
    <t xml:space="preserve">Lentil</t>
  </si>
  <si>
    <t xml:space="preserve">Lobster</t>
  </si>
  <si>
    <t xml:space="preserve">Mac n cheese</t>
  </si>
  <si>
    <t xml:space="preserve">Mango</t>
  </si>
  <si>
    <t xml:space="preserve">Marinara</t>
  </si>
  <si>
    <t xml:space="preserve">Milk 1%</t>
  </si>
  <si>
    <t xml:space="preserve">Milk 2%</t>
  </si>
  <si>
    <t xml:space="preserve">Mustard</t>
  </si>
  <si>
    <t xml:space="preserve">Noodles</t>
  </si>
  <si>
    <t xml:space="preserve">Oatmeal</t>
  </si>
  <si>
    <t xml:space="preserve">Olive</t>
  </si>
  <si>
    <t xml:space="preserve">Orange</t>
  </si>
  <si>
    <t xml:space="preserve">Pancake</t>
  </si>
  <si>
    <t xml:space="preserve">Pasta</t>
  </si>
  <si>
    <t xml:space="preserve">Peach</t>
  </si>
  <si>
    <t xml:space="preserve">Peanut Butter</t>
  </si>
  <si>
    <t xml:space="preserve">Peanuts</t>
  </si>
  <si>
    <t xml:space="preserve">Peas</t>
  </si>
  <si>
    <t xml:space="preserve">Pecans</t>
  </si>
  <si>
    <t xml:space="preserve">Pistachios</t>
  </si>
  <si>
    <t xml:space="preserve">Pita pocket</t>
  </si>
  <si>
    <t xml:space="preserve">Pizza (slice)</t>
  </si>
  <si>
    <t xml:space="preserve">Potato</t>
  </si>
  <si>
    <t xml:space="preserve">Raisins</t>
  </si>
  <si>
    <t xml:space="preserve">Raspberry (cups)</t>
  </si>
  <si>
    <t xml:space="preserve">Salmon</t>
  </si>
  <si>
    <t xml:space="preserve">Salsa</t>
  </si>
  <si>
    <t xml:space="preserve">Sausage</t>
  </si>
  <si>
    <t xml:space="preserve">Sesame seeds</t>
  </si>
  <si>
    <t xml:space="preserve">Shrimp</t>
  </si>
  <si>
    <t xml:space="preserve">Soy milk</t>
  </si>
  <si>
    <t xml:space="preserve">Soybean</t>
  </si>
  <si>
    <t xml:space="preserve">Spinach</t>
  </si>
  <si>
    <t xml:space="preserve">Split pea</t>
  </si>
  <si>
    <t xml:space="preserve">Steak</t>
  </si>
  <si>
    <t xml:space="preserve">Strawberry (cups)</t>
  </si>
  <si>
    <t xml:space="preserve">String Cheese</t>
  </si>
  <si>
    <t xml:space="preserve">Sunflower seeds</t>
  </si>
  <si>
    <t xml:space="preserve">Sweet potato</t>
  </si>
  <si>
    <t xml:space="preserve">tomato sauce</t>
  </si>
  <si>
    <t xml:space="preserve">Tuna can</t>
  </si>
  <si>
    <t xml:space="preserve">Waffle</t>
  </si>
  <si>
    <t xml:space="preserve">Walnuts</t>
  </si>
  <si>
    <t xml:space="preserve">Watermelon</t>
  </si>
  <si>
    <t xml:space="preserve">White rice</t>
  </si>
  <si>
    <t xml:space="preserve">Whole grain pasta</t>
  </si>
  <si>
    <t xml:space="preserve">Yams</t>
  </si>
  <si>
    <t xml:space="preserve">Number of foods</t>
  </si>
  <si>
    <t xml:space="preserve">Daily entries</t>
  </si>
  <si>
    <t xml:space="preserve">Foods today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</si>
</sst>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EEBF7"/>
        <bgColor rgb="FFDAE3F3"/>
      </patternFill>
    </fill>
    <fill>
      <patternFill patternType="solid">
        <fgColor rgb="FFE2F0D9"/>
        <bgColor rgb="FFEDEDED"/>
      </patternFill>
    </fill>
  </fills>
  <borders count="1">
    <border diagonalUp="false" diagonalDown="false">
      <left/>
      <right/>
      <top/>
      <bottom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23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25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20% - Accent1" xfId="20"/>
    <cellStyle name="Excel Built-in 20% - Accent2" xfId="21"/>
    <cellStyle name="Excel Built-in 20% - Accent3" xfId="22"/>
    <cellStyle name="Excel Built-in 20% - Accent4" xfId="23"/>
    <cellStyle name="Excel Built-in 20% - Accent5" xfId="24"/>
    <cellStyle name="Excel Built-in 20% - Accent6" xfId="2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390625" defaultRowHeight="15" zeroHeight="false" outlineLevelRow="0" outlineLevelCol="0"/>
  <cols>
    <col collapsed="false" customWidth="true" hidden="false" outlineLevel="0" max="5" min="1" style="0" width="9.14"/>
  </cols>
  <sheetData>
    <row r="1" customFormat="false" ht="15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customFormat="false" ht="15" hidden="false" customHeight="false" outlineLevel="0" collapsed="false">
      <c r="A2" s="0" t="s">
        <v>5</v>
      </c>
      <c r="B2" s="0" t="n">
        <f aca="false">(4*C2)+(4*E2)+(9*D2)</f>
        <v>1104</v>
      </c>
      <c r="C2" s="0" t="n">
        <f aca="false">78+40</f>
        <v>118</v>
      </c>
      <c r="D2" s="0" t="n">
        <v>48</v>
      </c>
      <c r="E2" s="0" t="n">
        <v>50</v>
      </c>
      <c r="F2" s="0" t="s">
        <v>6</v>
      </c>
    </row>
    <row r="3" customFormat="false" ht="15" hidden="false" customHeight="false" outlineLevel="0" collapsed="false">
      <c r="A3" s="0" t="s">
        <v>7</v>
      </c>
      <c r="B3" s="0" t="n">
        <v>428</v>
      </c>
      <c r="C3" s="0" t="n">
        <v>30</v>
      </c>
      <c r="D3" s="0" t="n">
        <v>12</v>
      </c>
      <c r="E3" s="0" t="n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9.14"/>
    <col collapsed="false" customWidth="true" hidden="false" outlineLevel="0" max="3" min="3" style="0" width="10.28"/>
    <col collapsed="false" customWidth="true" hidden="false" outlineLevel="0" max="6" min="4" style="0" width="9.14"/>
  </cols>
  <sheetData>
    <row r="1" customFormat="false" ht="15" hidden="false" customHeight="false" outlineLevel="0" collapsed="false">
      <c r="A1" s="1" t="s">
        <v>8</v>
      </c>
      <c r="B1" s="2" t="s">
        <v>1</v>
      </c>
      <c r="C1" s="3" t="s">
        <v>2</v>
      </c>
      <c r="D1" s="4" t="s">
        <v>3</v>
      </c>
      <c r="E1" s="5" t="s">
        <v>4</v>
      </c>
    </row>
    <row r="2" customFormat="false" ht="15" hidden="false" customHeight="false" outlineLevel="0" collapsed="false">
      <c r="A2" s="0" t="s">
        <v>9</v>
      </c>
      <c r="B2" s="0" t="n">
        <f aca="true">SUM(dailycals)</f>
        <v>428</v>
      </c>
      <c r="C2" s="0" t="n">
        <f aca="true">SUM(dailycarbs)</f>
        <v>30</v>
      </c>
      <c r="D2" s="0" t="n">
        <f aca="true">SUM(dailyfats)</f>
        <v>12</v>
      </c>
      <c r="E2" s="0" t="n">
        <f aca="true">SUM(dailyproteins)</f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16.14"/>
    <col collapsed="false" customWidth="true" hidden="false" outlineLevel="0" max="3" min="3" style="0" width="12.28"/>
    <col collapsed="false" customWidth="true" hidden="false" outlineLevel="0" max="4" min="4" style="0" width="14.14"/>
    <col collapsed="false" customWidth="true" hidden="false" outlineLevel="0" max="5" min="5" style="0" width="85.85"/>
  </cols>
  <sheetData>
    <row r="1" customFormat="false" ht="15" hidden="false" customHeight="false" outlineLevel="0" collapsed="false">
      <c r="A1" s="0" t="s">
        <v>10</v>
      </c>
      <c r="B1" s="0" t="s">
        <v>11</v>
      </c>
      <c r="C1" s="0" t="s">
        <v>8</v>
      </c>
      <c r="D1" s="0" t="s">
        <v>12</v>
      </c>
      <c r="E1" s="0" t="s">
        <v>13</v>
      </c>
    </row>
    <row r="2" customFormat="false" ht="13.8" hidden="false" customHeight="false" outlineLevel="0" collapsed="false">
      <c r="A2" s="0" t="n">
        <v>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6" width="28.57"/>
    <col collapsed="false" customWidth="true" hidden="false" outlineLevel="0" max="2" min="2" style="1" width="28.57"/>
    <col collapsed="false" customWidth="true" hidden="false" outlineLevel="0" max="3" min="3" style="2" width="28.57"/>
    <col collapsed="false" customWidth="true" hidden="false" outlineLevel="0" max="4" min="4" style="3" width="28.57"/>
    <col collapsed="false" customWidth="true" hidden="false" outlineLevel="0" max="5" min="5" style="4" width="28.57"/>
    <col collapsed="false" customWidth="true" hidden="false" outlineLevel="0" max="6" min="6" style="5" width="28.57"/>
  </cols>
  <sheetData>
    <row r="1" customFormat="false" ht="15" hidden="false" customHeight="false" outlineLevel="0" collapsed="false">
      <c r="A1" s="6" t="s">
        <v>14</v>
      </c>
      <c r="B1" s="1" t="s">
        <v>1</v>
      </c>
      <c r="C1" s="2" t="s">
        <v>15</v>
      </c>
      <c r="D1" s="3" t="s">
        <v>16</v>
      </c>
      <c r="E1" s="4" t="s">
        <v>17</v>
      </c>
      <c r="F1" s="5" t="s">
        <v>18</v>
      </c>
    </row>
    <row r="2" customFormat="false" ht="15" hidden="false" customHeight="false" outlineLevel="0" collapsed="false">
      <c r="A2" s="6" t="s">
        <v>19</v>
      </c>
      <c r="B2" s="1" t="n">
        <v>80</v>
      </c>
      <c r="C2" s="2" t="n">
        <v>7</v>
      </c>
      <c r="D2" s="3" t="n">
        <v>3</v>
      </c>
      <c r="E2" s="4" t="n">
        <v>2</v>
      </c>
      <c r="F2" s="5" t="n">
        <v>1</v>
      </c>
    </row>
    <row r="3" customFormat="false" ht="15" hidden="false" customHeight="false" outlineLevel="0" collapsed="false">
      <c r="A3" s="6" t="s">
        <v>20</v>
      </c>
      <c r="B3" s="1" t="n">
        <v>529</v>
      </c>
      <c r="C3" s="2" t="n">
        <v>45</v>
      </c>
      <c r="D3" s="3" t="n">
        <v>20</v>
      </c>
      <c r="E3" s="4" t="n">
        <v>20</v>
      </c>
      <c r="F3" s="5" t="n">
        <v>3.6</v>
      </c>
    </row>
    <row r="4" customFormat="false" ht="15" hidden="false" customHeight="false" outlineLevel="0" collapsed="false">
      <c r="A4" s="6" t="s">
        <v>21</v>
      </c>
      <c r="B4" s="1" t="n">
        <v>95</v>
      </c>
      <c r="C4" s="2" t="n">
        <v>0.3</v>
      </c>
      <c r="D4" s="3" t="n">
        <v>25</v>
      </c>
      <c r="E4" s="4" t="n">
        <v>0.5</v>
      </c>
      <c r="F4" s="5" t="n">
        <v>19</v>
      </c>
    </row>
    <row r="5" customFormat="false" ht="15" hidden="false" customHeight="false" outlineLevel="0" collapsed="false">
      <c r="A5" s="6" t="s">
        <v>22</v>
      </c>
      <c r="B5" s="1" t="n">
        <v>113</v>
      </c>
      <c r="C5" s="2" t="n">
        <v>0.3</v>
      </c>
      <c r="D5" s="3" t="n">
        <v>28</v>
      </c>
      <c r="E5" s="4" t="n">
        <v>0.2</v>
      </c>
      <c r="F5" s="5" t="n">
        <v>24</v>
      </c>
    </row>
    <row r="6" customFormat="false" ht="15" hidden="false" customHeight="false" outlineLevel="0" collapsed="false">
      <c r="A6" s="6" t="s">
        <v>23</v>
      </c>
      <c r="B6" s="1" t="n">
        <v>17</v>
      </c>
      <c r="C6" s="2" t="n">
        <v>0.1</v>
      </c>
      <c r="D6" s="3" t="n">
        <v>3.9</v>
      </c>
      <c r="E6" s="4" t="n">
        <v>0.5</v>
      </c>
      <c r="F6" s="5" t="n">
        <v>3.2</v>
      </c>
    </row>
    <row r="7" customFormat="false" ht="15" hidden="false" customHeight="false" outlineLevel="0" collapsed="false">
      <c r="A7" s="6" t="s">
        <v>24</v>
      </c>
      <c r="B7" s="1" t="n">
        <v>29</v>
      </c>
      <c r="C7" s="2" t="n">
        <v>0.1</v>
      </c>
      <c r="D7" s="3" t="n">
        <v>7</v>
      </c>
      <c r="E7" s="4" t="n">
        <v>0.5</v>
      </c>
      <c r="F7" s="5" t="n">
        <v>4</v>
      </c>
    </row>
    <row r="8" customFormat="false" ht="15" hidden="false" customHeight="false" outlineLevel="0" collapsed="false">
      <c r="A8" s="6" t="s">
        <v>25</v>
      </c>
      <c r="B8" s="1" t="n">
        <v>105</v>
      </c>
      <c r="C8" s="2" t="n">
        <v>0.4</v>
      </c>
      <c r="D8" s="3" t="n">
        <v>27</v>
      </c>
      <c r="E8" s="4" t="n">
        <v>1.3</v>
      </c>
      <c r="F8" s="5" t="n">
        <v>14</v>
      </c>
    </row>
    <row r="9" customFormat="false" ht="15" hidden="false" customHeight="false" outlineLevel="0" collapsed="false">
      <c r="A9" s="6" t="s">
        <v>26</v>
      </c>
      <c r="B9" s="1" t="n">
        <v>29</v>
      </c>
      <c r="C9" s="2" t="n">
        <v>0.1</v>
      </c>
      <c r="D9" s="3" t="n">
        <v>0.7</v>
      </c>
      <c r="E9" s="4" t="n">
        <v>0.1</v>
      </c>
      <c r="F9" s="5" t="n">
        <v>6</v>
      </c>
    </row>
    <row r="10" customFormat="false" ht="15" hidden="false" customHeight="false" outlineLevel="0" collapsed="false">
      <c r="A10" s="6" t="s">
        <v>27</v>
      </c>
      <c r="B10" s="1" t="n">
        <v>24</v>
      </c>
      <c r="C10" s="2" t="n">
        <v>0.2</v>
      </c>
      <c r="D10" s="3" t="n">
        <v>6</v>
      </c>
      <c r="E10" s="4" t="n">
        <v>1</v>
      </c>
      <c r="F10" s="5" t="n">
        <v>2.9</v>
      </c>
    </row>
    <row r="11" customFormat="false" ht="15" hidden="false" customHeight="false" outlineLevel="0" collapsed="false">
      <c r="A11" s="6" t="s">
        <v>28</v>
      </c>
      <c r="B11" s="1" t="n">
        <v>105</v>
      </c>
      <c r="C11" s="2" t="n">
        <v>0.5</v>
      </c>
      <c r="D11" s="3" t="n">
        <v>23</v>
      </c>
      <c r="E11" s="4" t="n">
        <v>7</v>
      </c>
      <c r="F11" s="5" t="n">
        <v>1</v>
      </c>
    </row>
    <row r="12" customFormat="false" ht="15" hidden="false" customHeight="false" outlineLevel="0" collapsed="false">
      <c r="A12" s="6" t="s">
        <v>29</v>
      </c>
      <c r="B12" s="1" t="n">
        <v>62</v>
      </c>
      <c r="C12" s="2" t="n">
        <v>0.7</v>
      </c>
      <c r="D12" s="3" t="n">
        <v>14</v>
      </c>
      <c r="E12" s="4" t="n">
        <v>2</v>
      </c>
      <c r="F12" s="5" t="n">
        <v>7</v>
      </c>
    </row>
    <row r="13" customFormat="false" ht="15" hidden="false" customHeight="false" outlineLevel="0" collapsed="false">
      <c r="A13" s="6" t="s">
        <v>30</v>
      </c>
      <c r="B13" s="1" t="n">
        <v>85</v>
      </c>
      <c r="C13" s="2" t="n">
        <v>0.5</v>
      </c>
      <c r="D13" s="3" t="n">
        <v>21</v>
      </c>
      <c r="E13" s="4" t="n">
        <v>1.1</v>
      </c>
      <c r="F13" s="5" t="n">
        <v>15</v>
      </c>
    </row>
    <row r="14" customFormat="false" ht="15" hidden="false" customHeight="false" outlineLevel="0" collapsed="false">
      <c r="A14" s="6" t="s">
        <v>31</v>
      </c>
      <c r="B14" s="1" t="n">
        <v>50</v>
      </c>
      <c r="C14" s="2" t="n">
        <v>0.5</v>
      </c>
      <c r="D14" s="3" t="n">
        <v>10</v>
      </c>
      <c r="E14" s="4" t="n">
        <v>4.2</v>
      </c>
      <c r="F14" s="5" t="n">
        <v>2.5</v>
      </c>
    </row>
    <row r="15" customFormat="false" ht="15" hidden="false" customHeight="false" outlineLevel="0" collapsed="false">
      <c r="A15" s="6" t="s">
        <v>32</v>
      </c>
      <c r="B15" s="1" t="n">
        <v>216</v>
      </c>
      <c r="C15" s="2" t="n">
        <v>1.8</v>
      </c>
      <c r="D15" s="3" t="n">
        <v>45</v>
      </c>
      <c r="E15" s="4" t="n">
        <v>5</v>
      </c>
      <c r="F15" s="5" t="n">
        <v>0.7</v>
      </c>
    </row>
    <row r="16" customFormat="false" ht="15" hidden="false" customHeight="false" outlineLevel="0" collapsed="false">
      <c r="A16" s="6" t="s">
        <v>33</v>
      </c>
      <c r="B16" s="1" t="n">
        <v>38</v>
      </c>
      <c r="C16" s="2" t="n">
        <v>0.3</v>
      </c>
      <c r="D16" s="3" t="n">
        <v>8</v>
      </c>
      <c r="E16" s="4" t="n">
        <v>3</v>
      </c>
      <c r="F16" s="5" t="n">
        <v>1.9</v>
      </c>
    </row>
    <row r="17" customFormat="false" ht="15" hidden="false" customHeight="false" outlineLevel="0" collapsed="false">
      <c r="A17" s="6" t="s">
        <v>34</v>
      </c>
      <c r="B17" s="1" t="n">
        <v>45</v>
      </c>
      <c r="C17" s="2" t="n">
        <v>0.3</v>
      </c>
      <c r="D17" s="3" t="n">
        <v>11</v>
      </c>
      <c r="E17" s="4" t="n">
        <v>1.1</v>
      </c>
      <c r="F17" s="5" t="n">
        <v>11</v>
      </c>
    </row>
    <row r="18" customFormat="false" ht="15" hidden="false" customHeight="false" outlineLevel="0" collapsed="false">
      <c r="A18" s="6" t="s">
        <v>35</v>
      </c>
      <c r="B18" s="1" t="n">
        <v>25</v>
      </c>
      <c r="C18" s="2" t="n">
        <v>0.1</v>
      </c>
      <c r="D18" s="3" t="n">
        <v>6</v>
      </c>
      <c r="E18" s="4" t="n">
        <v>0.6</v>
      </c>
      <c r="F18" s="5" t="n">
        <v>2.9</v>
      </c>
    </row>
    <row r="19" customFormat="false" ht="15" hidden="false" customHeight="false" outlineLevel="0" collapsed="false">
      <c r="A19" s="6" t="s">
        <v>36</v>
      </c>
      <c r="B19" s="1" t="n">
        <v>157</v>
      </c>
      <c r="C19" s="2" t="n">
        <v>12</v>
      </c>
      <c r="D19" s="3" t="n">
        <v>9</v>
      </c>
      <c r="E19" s="4" t="n">
        <v>5</v>
      </c>
      <c r="F19" s="5" t="n">
        <v>1.7</v>
      </c>
    </row>
    <row r="20" customFormat="false" ht="15" hidden="false" customHeight="false" outlineLevel="0" collapsed="false">
      <c r="A20" s="6" t="s">
        <v>37</v>
      </c>
      <c r="B20" s="1" t="n">
        <v>146</v>
      </c>
      <c r="C20" s="2" t="n">
        <v>1.6</v>
      </c>
      <c r="D20" s="3" t="n">
        <v>29</v>
      </c>
      <c r="E20" s="4" t="n">
        <v>11</v>
      </c>
      <c r="F20" s="5" t="n">
        <v>11</v>
      </c>
    </row>
    <row r="21" customFormat="false" ht="15" hidden="false" customHeight="false" outlineLevel="0" collapsed="false">
      <c r="A21" s="6" t="s">
        <v>38</v>
      </c>
      <c r="B21" s="1" t="n">
        <v>231</v>
      </c>
      <c r="C21" s="2" t="n">
        <v>5</v>
      </c>
      <c r="D21" s="3" t="n">
        <v>0</v>
      </c>
      <c r="E21" s="4" t="n">
        <v>43</v>
      </c>
      <c r="F21" s="5" t="n">
        <v>0</v>
      </c>
    </row>
    <row r="22" customFormat="false" ht="15" hidden="false" customHeight="false" outlineLevel="0" collapsed="false">
      <c r="A22" s="6" t="s">
        <v>39</v>
      </c>
      <c r="B22" s="1" t="n">
        <v>296</v>
      </c>
      <c r="C22" s="2" t="n">
        <v>20</v>
      </c>
      <c r="D22" s="3" t="n">
        <v>14</v>
      </c>
      <c r="E22" s="4" t="n">
        <v>15</v>
      </c>
      <c r="F22" s="5" t="n">
        <v>0</v>
      </c>
    </row>
    <row r="23" customFormat="false" ht="15" hidden="false" customHeight="false" outlineLevel="0" collapsed="false">
      <c r="A23" s="6" t="s">
        <v>40</v>
      </c>
      <c r="B23" s="1" t="n">
        <v>364</v>
      </c>
      <c r="C23" s="2" t="n">
        <v>6</v>
      </c>
      <c r="D23" s="3" t="n">
        <v>61</v>
      </c>
      <c r="E23" s="4" t="n">
        <v>19</v>
      </c>
      <c r="F23" s="5" t="n">
        <v>11</v>
      </c>
    </row>
    <row r="24" customFormat="false" ht="15" hidden="false" customHeight="false" outlineLevel="0" collapsed="false">
      <c r="A24" s="6" t="s">
        <v>41</v>
      </c>
      <c r="B24" s="1" t="n">
        <v>222</v>
      </c>
      <c r="C24" s="2" t="n">
        <v>10</v>
      </c>
      <c r="D24" s="3" t="n">
        <v>8</v>
      </c>
      <c r="E24" s="4" t="n">
        <v>25</v>
      </c>
      <c r="F24" s="5" t="n">
        <v>6</v>
      </c>
    </row>
    <row r="25" customFormat="false" ht="15" hidden="false" customHeight="false" outlineLevel="0" collapsed="false">
      <c r="A25" s="6" t="s">
        <v>42</v>
      </c>
      <c r="B25" s="1" t="n">
        <v>104</v>
      </c>
      <c r="C25" s="2" t="n">
        <v>0.9</v>
      </c>
      <c r="D25" s="3" t="n">
        <v>0</v>
      </c>
      <c r="E25" s="4" t="n">
        <v>22</v>
      </c>
      <c r="F25" s="5" t="n">
        <v>0</v>
      </c>
    </row>
    <row r="26" customFormat="false" ht="15" hidden="false" customHeight="false" outlineLevel="0" collapsed="false">
      <c r="A26" s="6" t="s">
        <v>43</v>
      </c>
      <c r="B26" s="1" t="n">
        <v>81</v>
      </c>
      <c r="C26" s="2" t="n">
        <v>4.1</v>
      </c>
      <c r="D26" s="3" t="n">
        <v>10</v>
      </c>
      <c r="E26" s="4" t="n">
        <v>1.1</v>
      </c>
      <c r="F26" s="5" t="n">
        <v>1.2</v>
      </c>
    </row>
    <row r="27" customFormat="false" ht="15" hidden="false" customHeight="false" outlineLevel="0" collapsed="false">
      <c r="A27" s="6" t="s">
        <v>44</v>
      </c>
      <c r="B27" s="1" t="n">
        <v>78</v>
      </c>
      <c r="C27" s="2" t="n">
        <v>5</v>
      </c>
      <c r="D27" s="3" t="n">
        <v>0.6</v>
      </c>
      <c r="E27" s="4" t="n">
        <v>6</v>
      </c>
      <c r="F27" s="5" t="n">
        <v>0.6</v>
      </c>
    </row>
    <row r="28" customFormat="false" ht="15" hidden="false" customHeight="false" outlineLevel="0" collapsed="false">
      <c r="A28" s="6" t="s">
        <v>45</v>
      </c>
      <c r="B28" s="1" t="n">
        <v>134</v>
      </c>
      <c r="C28" s="2" t="n">
        <v>1</v>
      </c>
      <c r="D28" s="3" t="n">
        <v>26</v>
      </c>
      <c r="E28" s="4" t="n">
        <v>4.4</v>
      </c>
      <c r="F28" s="5" t="n">
        <v>0</v>
      </c>
    </row>
    <row r="29" customFormat="false" ht="15" hidden="false" customHeight="false" outlineLevel="0" collapsed="false">
      <c r="A29" s="6" t="s">
        <v>46</v>
      </c>
      <c r="B29" s="1" t="n">
        <v>534</v>
      </c>
      <c r="C29" s="2" t="n">
        <v>42</v>
      </c>
      <c r="D29" s="3" t="n">
        <v>29</v>
      </c>
      <c r="E29" s="4" t="n">
        <v>18</v>
      </c>
      <c r="F29" s="5" t="n">
        <v>1.6</v>
      </c>
    </row>
    <row r="30" customFormat="false" ht="15" hidden="false" customHeight="false" outlineLevel="0" collapsed="false">
      <c r="A30" s="6" t="s">
        <v>47</v>
      </c>
      <c r="B30" s="1" t="n">
        <v>114</v>
      </c>
      <c r="C30" s="2" t="n">
        <v>3.1</v>
      </c>
      <c r="D30" s="3" t="n">
        <v>0</v>
      </c>
      <c r="E30" s="4" t="n">
        <v>20</v>
      </c>
      <c r="F30" s="5" t="n">
        <v>0</v>
      </c>
    </row>
    <row r="31" customFormat="false" ht="15" hidden="false" customHeight="false" outlineLevel="0" collapsed="false">
      <c r="A31" s="6" t="s">
        <v>48</v>
      </c>
      <c r="B31" s="1" t="n">
        <v>104</v>
      </c>
      <c r="C31" s="2" t="n">
        <v>0.4</v>
      </c>
      <c r="D31" s="3" t="n">
        <v>26</v>
      </c>
      <c r="E31" s="4" t="n">
        <v>1.8</v>
      </c>
      <c r="F31" s="5" t="n">
        <v>16</v>
      </c>
    </row>
    <row r="32" customFormat="false" ht="15" hidden="false" customHeight="false" outlineLevel="0" collapsed="false">
      <c r="A32" s="6" t="s">
        <v>49</v>
      </c>
      <c r="B32" s="1" t="n">
        <v>62</v>
      </c>
      <c r="C32" s="2" t="n">
        <v>0.3</v>
      </c>
      <c r="D32" s="3" t="n">
        <v>16</v>
      </c>
      <c r="E32" s="4" t="n">
        <v>0.6</v>
      </c>
      <c r="F32" s="5" t="n">
        <v>15</v>
      </c>
    </row>
    <row r="33" customFormat="false" ht="15" hidden="false" customHeight="false" outlineLevel="0" collapsed="false">
      <c r="A33" s="6" t="s">
        <v>50</v>
      </c>
      <c r="B33" s="1" t="n">
        <v>31</v>
      </c>
      <c r="C33" s="2" t="n">
        <v>0.1</v>
      </c>
      <c r="D33" s="3" t="n">
        <v>7</v>
      </c>
      <c r="E33" s="4" t="n">
        <v>1.8</v>
      </c>
      <c r="F33" s="5" t="n">
        <v>0</v>
      </c>
    </row>
    <row r="34" customFormat="false" ht="15" hidden="false" customHeight="false" outlineLevel="0" collapsed="false">
      <c r="A34" s="6" t="s">
        <v>51</v>
      </c>
      <c r="B34" s="1" t="n">
        <v>332</v>
      </c>
      <c r="C34" s="2" t="n">
        <v>30</v>
      </c>
      <c r="D34" s="3" t="n">
        <v>0</v>
      </c>
      <c r="E34" s="4" t="n">
        <v>14</v>
      </c>
      <c r="F34" s="5" t="n">
        <v>0</v>
      </c>
    </row>
    <row r="35" customFormat="false" ht="15" hidden="false" customHeight="false" outlineLevel="0" collapsed="false">
      <c r="A35" s="6" t="s">
        <v>52</v>
      </c>
      <c r="B35" s="1" t="n">
        <v>25</v>
      </c>
      <c r="C35" s="2" t="n">
        <v>1.4</v>
      </c>
      <c r="D35" s="3" t="n">
        <v>2.1</v>
      </c>
      <c r="E35" s="4" t="n">
        <v>1.2</v>
      </c>
      <c r="F35" s="5" t="n">
        <v>0</v>
      </c>
    </row>
    <row r="36" customFormat="false" ht="15" hidden="false" customHeight="false" outlineLevel="0" collapsed="false">
      <c r="A36" s="6" t="s">
        <v>53</v>
      </c>
      <c r="B36" s="1" t="n">
        <v>137</v>
      </c>
      <c r="C36" s="2" t="n">
        <v>7</v>
      </c>
      <c r="D36" s="3" t="n">
        <v>16</v>
      </c>
      <c r="E36" s="4" t="n">
        <v>2.3</v>
      </c>
      <c r="F36" s="5" t="n">
        <v>14</v>
      </c>
    </row>
    <row r="37" customFormat="false" ht="15" hidden="false" customHeight="false" outlineLevel="0" collapsed="false">
      <c r="A37" s="6" t="s">
        <v>54</v>
      </c>
      <c r="B37" s="1" t="n">
        <v>81</v>
      </c>
      <c r="C37" s="2" t="n">
        <v>0.4</v>
      </c>
      <c r="D37" s="3" t="n">
        <v>13</v>
      </c>
      <c r="E37" s="4" t="n">
        <v>6</v>
      </c>
      <c r="F37" s="5" t="n">
        <v>5</v>
      </c>
    </row>
    <row r="38" customFormat="false" ht="15" hidden="false" customHeight="false" outlineLevel="0" collapsed="false">
      <c r="A38" s="6" t="s">
        <v>55</v>
      </c>
      <c r="B38" s="1" t="n">
        <v>333</v>
      </c>
      <c r="C38" s="2" t="n">
        <v>0.8</v>
      </c>
      <c r="D38" s="3" t="n">
        <v>60</v>
      </c>
      <c r="E38" s="4" t="n">
        <v>24</v>
      </c>
      <c r="F38" s="5" t="n">
        <v>2.2</v>
      </c>
    </row>
    <row r="39" customFormat="false" ht="15" hidden="false" customHeight="false" outlineLevel="0" collapsed="false">
      <c r="A39" s="6" t="s">
        <v>56</v>
      </c>
      <c r="B39" s="1" t="n">
        <v>42</v>
      </c>
      <c r="C39" s="2" t="n">
        <v>0.4</v>
      </c>
      <c r="D39" s="3" t="n">
        <v>10</v>
      </c>
      <c r="E39" s="4" t="n">
        <v>0.8</v>
      </c>
      <c r="F39" s="5" t="n">
        <v>6</v>
      </c>
    </row>
    <row r="40" customFormat="false" ht="15" hidden="false" customHeight="false" outlineLevel="0" collapsed="false">
      <c r="A40" s="6" t="s">
        <v>57</v>
      </c>
      <c r="B40" s="1" t="n">
        <v>116</v>
      </c>
      <c r="C40" s="2" t="n">
        <v>0.4</v>
      </c>
      <c r="D40" s="3" t="n">
        <v>20</v>
      </c>
      <c r="E40" s="4" t="n">
        <v>9</v>
      </c>
      <c r="F40" s="5" t="n">
        <v>1.8</v>
      </c>
    </row>
    <row r="41" customFormat="false" ht="15" hidden="false" customHeight="false" outlineLevel="0" collapsed="false">
      <c r="A41" s="6" t="s">
        <v>58</v>
      </c>
      <c r="B41" s="1" t="n">
        <v>129</v>
      </c>
      <c r="C41" s="2" t="n">
        <v>1.2</v>
      </c>
      <c r="D41" s="3" t="n">
        <v>0</v>
      </c>
      <c r="E41" s="4" t="n">
        <v>28</v>
      </c>
      <c r="F41" s="5" t="n">
        <v>0</v>
      </c>
    </row>
    <row r="42" customFormat="false" ht="15" hidden="false" customHeight="false" outlineLevel="0" collapsed="false">
      <c r="A42" s="6" t="s">
        <v>59</v>
      </c>
      <c r="B42" s="1" t="n">
        <v>310</v>
      </c>
      <c r="C42" s="2" t="n">
        <v>9</v>
      </c>
      <c r="D42" s="3" t="n">
        <v>44</v>
      </c>
      <c r="E42" s="4" t="n">
        <v>13</v>
      </c>
      <c r="F42" s="5" t="n">
        <v>3</v>
      </c>
    </row>
    <row r="43" customFormat="false" ht="15" hidden="false" customHeight="false" outlineLevel="0" collapsed="false">
      <c r="A43" s="6" t="s">
        <v>60</v>
      </c>
      <c r="B43" s="1" t="n">
        <v>201</v>
      </c>
      <c r="C43" s="2" t="n">
        <v>1.3</v>
      </c>
      <c r="D43" s="3" t="n">
        <v>50</v>
      </c>
      <c r="E43" s="4" t="n">
        <v>2.8</v>
      </c>
      <c r="F43" s="5" t="n">
        <v>46</v>
      </c>
    </row>
    <row r="44" customFormat="false" ht="15" hidden="false" customHeight="false" outlineLevel="0" collapsed="false">
      <c r="A44" s="6" t="s">
        <v>61</v>
      </c>
      <c r="B44" s="1" t="n">
        <v>65</v>
      </c>
      <c r="C44" s="2" t="n">
        <v>1.9</v>
      </c>
      <c r="D44" s="3" t="n">
        <v>10</v>
      </c>
      <c r="E44" s="4" t="n">
        <v>1.8</v>
      </c>
      <c r="F44" s="5" t="n">
        <v>7</v>
      </c>
    </row>
    <row r="45" customFormat="false" ht="15" hidden="false" customHeight="false" outlineLevel="0" collapsed="false">
      <c r="A45" s="6" t="s">
        <v>62</v>
      </c>
      <c r="B45" s="1" t="n">
        <v>103</v>
      </c>
      <c r="C45" s="2" t="n">
        <v>2.4</v>
      </c>
      <c r="D45" s="3" t="n">
        <v>12</v>
      </c>
      <c r="E45" s="4" t="n">
        <v>8</v>
      </c>
      <c r="F45" s="5" t="n">
        <v>13</v>
      </c>
    </row>
    <row r="46" customFormat="false" ht="15" hidden="false" customHeight="false" outlineLevel="0" collapsed="false">
      <c r="A46" s="6" t="s">
        <v>63</v>
      </c>
      <c r="B46" s="1" t="n">
        <v>124</v>
      </c>
      <c r="C46" s="2" t="n">
        <v>4.9</v>
      </c>
      <c r="D46" s="3" t="n">
        <v>12</v>
      </c>
      <c r="E46" s="4" t="n">
        <v>8</v>
      </c>
      <c r="F46" s="5" t="n">
        <v>12</v>
      </c>
    </row>
    <row r="47" customFormat="false" ht="15" hidden="false" customHeight="false" outlineLevel="0" collapsed="false">
      <c r="A47" s="6" t="s">
        <v>64</v>
      </c>
      <c r="B47" s="1" t="n">
        <v>3</v>
      </c>
      <c r="C47" s="2" t="n">
        <v>0.2</v>
      </c>
      <c r="D47" s="3" t="n">
        <v>0.3</v>
      </c>
      <c r="E47" s="4" t="n">
        <v>0.2</v>
      </c>
      <c r="F47" s="5" t="n">
        <v>0</v>
      </c>
    </row>
    <row r="48" customFormat="false" ht="15" hidden="false" customHeight="false" outlineLevel="0" collapsed="false">
      <c r="A48" s="6" t="s">
        <v>65</v>
      </c>
      <c r="B48" s="1" t="n">
        <v>221</v>
      </c>
      <c r="C48" s="2" t="n">
        <v>3.3</v>
      </c>
      <c r="D48" s="3" t="n">
        <v>40</v>
      </c>
      <c r="E48" s="4" t="n">
        <v>7</v>
      </c>
      <c r="F48" s="5" t="n">
        <v>0.6</v>
      </c>
    </row>
    <row r="49" customFormat="false" ht="15" hidden="false" customHeight="false" outlineLevel="0" collapsed="false">
      <c r="A49" s="6" t="s">
        <v>66</v>
      </c>
      <c r="B49" s="1" t="n">
        <v>158</v>
      </c>
      <c r="C49" s="2" t="n">
        <v>3.2</v>
      </c>
      <c r="D49" s="3" t="n">
        <v>27</v>
      </c>
      <c r="E49" s="4" t="n">
        <v>6</v>
      </c>
      <c r="F49" s="5" t="n">
        <v>1.1</v>
      </c>
    </row>
    <row r="50" customFormat="false" ht="15" hidden="false" customHeight="false" outlineLevel="0" collapsed="false">
      <c r="A50" s="6" t="s">
        <v>67</v>
      </c>
      <c r="B50" s="1" t="n">
        <v>4</v>
      </c>
      <c r="C50" s="2" t="n">
        <v>0.3</v>
      </c>
      <c r="D50" s="3" t="n">
        <v>0.2</v>
      </c>
      <c r="E50" s="4" t="n">
        <v>0</v>
      </c>
      <c r="F50" s="5" t="n">
        <v>0</v>
      </c>
    </row>
    <row r="51" customFormat="false" ht="15" hidden="false" customHeight="false" outlineLevel="0" collapsed="false">
      <c r="A51" s="6" t="s">
        <v>68</v>
      </c>
      <c r="B51" s="1" t="n">
        <v>40</v>
      </c>
      <c r="C51" s="2" t="n">
        <v>0</v>
      </c>
      <c r="D51" s="3" t="n">
        <v>10</v>
      </c>
      <c r="E51" s="4" t="n">
        <v>1</v>
      </c>
      <c r="F51" s="5" t="n">
        <v>8</v>
      </c>
    </row>
    <row r="52" customFormat="false" ht="15" hidden="false" customHeight="false" outlineLevel="0" collapsed="false">
      <c r="A52" s="6" t="s">
        <v>69</v>
      </c>
      <c r="B52" s="1" t="n">
        <v>175</v>
      </c>
      <c r="C52" s="2" t="n">
        <v>7</v>
      </c>
      <c r="D52" s="3" t="n">
        <v>22</v>
      </c>
      <c r="E52" s="4" t="n">
        <v>4.9</v>
      </c>
      <c r="F52" s="5" t="n">
        <v>0</v>
      </c>
    </row>
    <row r="53" customFormat="false" ht="15" hidden="false" customHeight="false" outlineLevel="0" collapsed="false">
      <c r="A53" s="6" t="s">
        <v>70</v>
      </c>
      <c r="B53" s="1" t="n">
        <v>221</v>
      </c>
      <c r="C53" s="2" t="n">
        <v>1.3</v>
      </c>
      <c r="D53" s="3" t="n">
        <v>43</v>
      </c>
      <c r="E53" s="4" t="n">
        <v>8.1</v>
      </c>
      <c r="F53" s="5" t="n">
        <v>0</v>
      </c>
    </row>
    <row r="54" customFormat="false" ht="15" hidden="false" customHeight="false" outlineLevel="0" collapsed="false">
      <c r="A54" s="6" t="s">
        <v>71</v>
      </c>
      <c r="B54" s="1" t="n">
        <v>59</v>
      </c>
      <c r="C54" s="2" t="n">
        <v>0.4</v>
      </c>
      <c r="D54" s="3" t="n">
        <v>14</v>
      </c>
      <c r="E54" s="4" t="n">
        <v>1.4</v>
      </c>
      <c r="F54" s="5" t="n">
        <v>13</v>
      </c>
    </row>
    <row r="55" customFormat="false" ht="15" hidden="false" customHeight="false" outlineLevel="0" collapsed="false">
      <c r="A55" s="6" t="s">
        <v>72</v>
      </c>
      <c r="B55" s="1" t="n">
        <v>188</v>
      </c>
      <c r="C55" s="2" t="n">
        <v>16</v>
      </c>
      <c r="D55" s="3" t="n">
        <v>6</v>
      </c>
      <c r="E55" s="4" t="n">
        <v>8</v>
      </c>
      <c r="F55" s="5" t="n">
        <v>3</v>
      </c>
    </row>
    <row r="56" customFormat="false" ht="15" hidden="false" customHeight="false" outlineLevel="0" collapsed="false">
      <c r="A56" s="6" t="s">
        <v>73</v>
      </c>
      <c r="B56" s="1" t="n">
        <v>828</v>
      </c>
      <c r="C56" s="2" t="n">
        <v>72</v>
      </c>
      <c r="D56" s="3" t="n">
        <v>24</v>
      </c>
      <c r="E56" s="4" t="n">
        <v>38</v>
      </c>
      <c r="F56" s="5" t="n">
        <v>6</v>
      </c>
    </row>
    <row r="57" customFormat="false" ht="15" hidden="false" customHeight="false" outlineLevel="0" collapsed="false">
      <c r="A57" s="6" t="s">
        <v>74</v>
      </c>
      <c r="B57" s="1" t="n">
        <v>118</v>
      </c>
      <c r="C57" s="2" t="n">
        <v>0.6</v>
      </c>
      <c r="D57" s="3" t="n">
        <v>21</v>
      </c>
      <c r="E57" s="4" t="n">
        <v>8</v>
      </c>
      <c r="F57" s="5" t="n">
        <v>8</v>
      </c>
    </row>
    <row r="58" customFormat="false" ht="15" hidden="false" customHeight="false" outlineLevel="0" collapsed="false">
      <c r="A58" s="6" t="s">
        <v>75</v>
      </c>
      <c r="B58" s="1" t="n">
        <v>684</v>
      </c>
      <c r="C58" s="2" t="n">
        <v>71</v>
      </c>
      <c r="D58" s="3" t="n">
        <v>14</v>
      </c>
      <c r="E58" s="4" t="n">
        <v>9</v>
      </c>
      <c r="F58" s="5" t="n">
        <v>3.9</v>
      </c>
    </row>
    <row r="59" customFormat="false" ht="15" hidden="false" customHeight="false" outlineLevel="0" collapsed="false">
      <c r="A59" s="6" t="s">
        <v>76</v>
      </c>
      <c r="B59" s="1" t="n">
        <v>691</v>
      </c>
      <c r="C59" s="2" t="n">
        <v>56</v>
      </c>
      <c r="D59" s="3" t="n">
        <v>34</v>
      </c>
      <c r="E59" s="4" t="n">
        <v>25</v>
      </c>
      <c r="F59" s="5" t="n">
        <v>9</v>
      </c>
    </row>
    <row r="60" customFormat="false" ht="15" hidden="false" customHeight="false" outlineLevel="0" collapsed="false">
      <c r="A60" s="6" t="s">
        <v>77</v>
      </c>
      <c r="B60" s="1" t="n">
        <v>80</v>
      </c>
      <c r="C60" s="2" t="n">
        <v>0</v>
      </c>
      <c r="D60" s="3" t="n">
        <v>18</v>
      </c>
      <c r="E60" s="4" t="n">
        <v>4</v>
      </c>
      <c r="F60" s="5" t="n">
        <v>1</v>
      </c>
    </row>
    <row r="61" customFormat="false" ht="15" hidden="false" customHeight="false" outlineLevel="0" collapsed="false">
      <c r="A61" s="6" t="s">
        <v>78</v>
      </c>
      <c r="B61" s="1" t="n">
        <v>285</v>
      </c>
      <c r="C61" s="2" t="n">
        <v>10</v>
      </c>
      <c r="D61" s="3" t="n">
        <v>36</v>
      </c>
      <c r="E61" s="4" t="n">
        <v>12</v>
      </c>
      <c r="F61" s="5" t="n">
        <v>3.8</v>
      </c>
    </row>
    <row r="62" customFormat="false" ht="15" hidden="false" customHeight="false" outlineLevel="0" collapsed="false">
      <c r="A62" s="6" t="s">
        <v>79</v>
      </c>
      <c r="B62" s="1" t="n">
        <v>163</v>
      </c>
      <c r="C62" s="2" t="n">
        <v>0.2</v>
      </c>
      <c r="D62" s="3" t="n">
        <v>37</v>
      </c>
      <c r="E62" s="4" t="n">
        <v>4.3</v>
      </c>
      <c r="F62" s="5" t="n">
        <v>1.7</v>
      </c>
    </row>
    <row r="63" customFormat="false" ht="15" hidden="false" customHeight="false" outlineLevel="0" collapsed="false">
      <c r="A63" s="6" t="s">
        <v>80</v>
      </c>
      <c r="B63" s="1" t="n">
        <v>129</v>
      </c>
      <c r="C63" s="2" t="n">
        <v>0.2</v>
      </c>
      <c r="D63" s="3" t="n">
        <v>34</v>
      </c>
      <c r="E63" s="4" t="n">
        <v>1.3</v>
      </c>
      <c r="F63" s="5" t="n">
        <v>25</v>
      </c>
    </row>
    <row r="64" customFormat="false" ht="15" hidden="false" customHeight="false" outlineLevel="0" collapsed="false">
      <c r="A64" s="6" t="s">
        <v>81</v>
      </c>
      <c r="B64" s="1" t="n">
        <v>65</v>
      </c>
      <c r="C64" s="2" t="n">
        <v>0.8</v>
      </c>
      <c r="D64" s="3" t="n">
        <v>15</v>
      </c>
      <c r="E64" s="4" t="n">
        <v>1.5</v>
      </c>
      <c r="F64" s="5" t="n">
        <v>5</v>
      </c>
    </row>
    <row r="65" customFormat="false" ht="15" hidden="false" customHeight="false" outlineLevel="0" collapsed="false">
      <c r="A65" s="6" t="s">
        <v>82</v>
      </c>
      <c r="B65" s="1" t="n">
        <v>208</v>
      </c>
      <c r="C65" s="2" t="n">
        <v>13</v>
      </c>
      <c r="D65" s="3" t="n">
        <v>0</v>
      </c>
      <c r="E65" s="4" t="n">
        <v>20</v>
      </c>
      <c r="F65" s="5" t="n">
        <v>0</v>
      </c>
    </row>
    <row r="66" customFormat="false" ht="15" hidden="false" customHeight="false" outlineLevel="0" collapsed="false">
      <c r="A66" s="6" t="s">
        <v>83</v>
      </c>
      <c r="B66" s="1" t="n">
        <v>36</v>
      </c>
      <c r="C66" s="2" t="n">
        <v>0.2</v>
      </c>
      <c r="D66" s="3" t="n">
        <v>7</v>
      </c>
      <c r="E66" s="4" t="n">
        <v>1.5</v>
      </c>
      <c r="F66" s="5" t="n">
        <v>0</v>
      </c>
    </row>
    <row r="67" customFormat="false" ht="15" hidden="false" customHeight="false" outlineLevel="0" collapsed="false">
      <c r="A67" s="6" t="s">
        <v>84</v>
      </c>
      <c r="B67" s="1" t="n">
        <v>210</v>
      </c>
      <c r="C67" s="2" t="n">
        <v>16</v>
      </c>
      <c r="D67" s="3" t="n">
        <v>0</v>
      </c>
      <c r="E67" s="4" t="n">
        <v>17</v>
      </c>
      <c r="F67" s="5" t="n">
        <v>0</v>
      </c>
    </row>
    <row r="68" customFormat="false" ht="15" hidden="false" customHeight="false" outlineLevel="0" collapsed="false">
      <c r="A68" s="6" t="s">
        <v>85</v>
      </c>
      <c r="B68" s="1" t="n">
        <v>572</v>
      </c>
      <c r="C68" s="2" t="n">
        <v>50</v>
      </c>
      <c r="D68" s="3" t="n">
        <v>23</v>
      </c>
      <c r="E68" s="4" t="n">
        <v>18</v>
      </c>
      <c r="F68" s="5" t="n">
        <v>0.3</v>
      </c>
    </row>
    <row r="69" customFormat="false" ht="15" hidden="false" customHeight="false" outlineLevel="0" collapsed="false">
      <c r="A69" s="6" t="s">
        <v>86</v>
      </c>
      <c r="B69" s="1" t="n">
        <v>99</v>
      </c>
      <c r="C69" s="2" t="n">
        <v>0.3</v>
      </c>
      <c r="D69" s="3" t="n">
        <v>0.2</v>
      </c>
      <c r="E69" s="4" t="n">
        <v>24</v>
      </c>
      <c r="F69" s="5" t="n">
        <v>0</v>
      </c>
    </row>
    <row r="70" customFormat="false" ht="15" hidden="false" customHeight="false" outlineLevel="0" collapsed="false">
      <c r="A70" s="6" t="s">
        <v>87</v>
      </c>
      <c r="B70" s="1" t="n">
        <v>131</v>
      </c>
      <c r="C70" s="2" t="n">
        <v>4.3</v>
      </c>
      <c r="D70" s="3" t="n">
        <v>15</v>
      </c>
      <c r="E70" s="4" t="n">
        <v>8</v>
      </c>
      <c r="F70" s="5" t="n">
        <v>10</v>
      </c>
    </row>
    <row r="71" customFormat="false" ht="15" hidden="false" customHeight="false" outlineLevel="0" collapsed="false">
      <c r="A71" s="6" t="s">
        <v>88</v>
      </c>
      <c r="B71" s="1" t="n">
        <v>446</v>
      </c>
      <c r="C71" s="2" t="n">
        <v>20</v>
      </c>
      <c r="D71" s="3" t="n">
        <v>30</v>
      </c>
      <c r="E71" s="4" t="n">
        <v>36</v>
      </c>
      <c r="F71" s="5" t="n">
        <v>7</v>
      </c>
    </row>
    <row r="72" customFormat="false" ht="15" hidden="false" customHeight="false" outlineLevel="0" collapsed="false">
      <c r="A72" s="6" t="s">
        <v>89</v>
      </c>
      <c r="B72" s="1" t="n">
        <v>7</v>
      </c>
      <c r="C72" s="2" t="n">
        <v>0.1</v>
      </c>
      <c r="D72" s="3" t="n">
        <v>1.1</v>
      </c>
      <c r="E72" s="4" t="n">
        <v>0.9</v>
      </c>
      <c r="F72" s="5" t="n">
        <v>0.1</v>
      </c>
    </row>
    <row r="73" customFormat="false" ht="15" hidden="false" customHeight="false" outlineLevel="0" collapsed="false">
      <c r="A73" s="6" t="s">
        <v>90</v>
      </c>
      <c r="B73" s="1" t="n">
        <v>341</v>
      </c>
      <c r="C73" s="2" t="n">
        <v>1.2</v>
      </c>
      <c r="D73" s="3" t="n">
        <v>60</v>
      </c>
      <c r="E73" s="4" t="n">
        <v>25</v>
      </c>
      <c r="F73" s="5" t="n">
        <v>8</v>
      </c>
    </row>
    <row r="74" customFormat="false" ht="15" hidden="false" customHeight="false" outlineLevel="0" collapsed="false">
      <c r="A74" s="6" t="s">
        <v>91</v>
      </c>
      <c r="B74" s="1" t="n">
        <v>271</v>
      </c>
      <c r="C74" s="2" t="n">
        <v>19</v>
      </c>
      <c r="D74" s="3" t="n">
        <v>0</v>
      </c>
      <c r="E74" s="4" t="n">
        <v>25</v>
      </c>
      <c r="F74" s="5" t="n">
        <v>0</v>
      </c>
    </row>
    <row r="75" customFormat="false" ht="15" hidden="false" customHeight="false" outlineLevel="0" collapsed="false">
      <c r="A75" s="6" t="s">
        <v>92</v>
      </c>
      <c r="B75" s="1" t="n">
        <v>47</v>
      </c>
      <c r="C75" s="2" t="n">
        <v>0.4</v>
      </c>
      <c r="D75" s="3" t="n">
        <v>11</v>
      </c>
      <c r="E75" s="4" t="n">
        <v>1</v>
      </c>
      <c r="F75" s="5" t="n">
        <v>7</v>
      </c>
    </row>
    <row r="76" customFormat="false" ht="15" hidden="false" customHeight="false" outlineLevel="0" collapsed="false">
      <c r="A76" s="6" t="s">
        <v>93</v>
      </c>
      <c r="B76" s="1" t="n">
        <v>50</v>
      </c>
      <c r="C76" s="2" t="n">
        <v>2.5</v>
      </c>
      <c r="D76" s="3" t="n">
        <v>1</v>
      </c>
      <c r="E76" s="4" t="n">
        <v>7</v>
      </c>
      <c r="F76" s="5" t="n">
        <v>0</v>
      </c>
    </row>
    <row r="77" customFormat="false" ht="15" hidden="false" customHeight="false" outlineLevel="0" collapsed="false">
      <c r="A77" s="6" t="s">
        <v>94</v>
      </c>
      <c r="B77" s="1" t="n">
        <v>818</v>
      </c>
      <c r="C77" s="2" t="n">
        <v>72</v>
      </c>
      <c r="D77" s="3" t="n">
        <v>28</v>
      </c>
      <c r="E77" s="4" t="n">
        <v>29</v>
      </c>
      <c r="F77" s="5" t="n">
        <v>3.7</v>
      </c>
    </row>
    <row r="78" customFormat="false" ht="15" hidden="false" customHeight="false" outlineLevel="0" collapsed="false">
      <c r="A78" s="6" t="s">
        <v>95</v>
      </c>
      <c r="B78" s="1" t="n">
        <v>112</v>
      </c>
      <c r="C78" s="2" t="n">
        <v>0.1</v>
      </c>
      <c r="D78" s="3" t="n">
        <v>26</v>
      </c>
      <c r="E78" s="4" t="n">
        <v>2</v>
      </c>
      <c r="F78" s="5" t="n">
        <v>5</v>
      </c>
    </row>
    <row r="79" customFormat="false" ht="15" hidden="false" customHeight="false" outlineLevel="0" collapsed="false">
      <c r="A79" s="6" t="s">
        <v>96</v>
      </c>
      <c r="B79" s="1" t="n">
        <v>70</v>
      </c>
      <c r="C79" s="2" t="n">
        <v>0.4</v>
      </c>
      <c r="D79" s="3" t="n">
        <v>16</v>
      </c>
      <c r="E79" s="4" t="n">
        <v>3.2</v>
      </c>
      <c r="F79" s="5" t="n">
        <v>10</v>
      </c>
    </row>
    <row r="80" customFormat="false" ht="15" hidden="false" customHeight="false" outlineLevel="0" collapsed="false">
      <c r="A80" s="6" t="s">
        <v>97</v>
      </c>
      <c r="B80" s="1" t="n">
        <v>90</v>
      </c>
      <c r="C80" s="2" t="n">
        <v>1</v>
      </c>
      <c r="D80" s="3" t="n">
        <v>0</v>
      </c>
      <c r="E80" s="4" t="n">
        <v>20</v>
      </c>
      <c r="F80" s="5" t="n">
        <v>0</v>
      </c>
    </row>
    <row r="81" customFormat="false" ht="15" hidden="false" customHeight="false" outlineLevel="0" collapsed="false">
      <c r="A81" s="6" t="s">
        <v>98</v>
      </c>
      <c r="B81" s="1" t="n">
        <v>218</v>
      </c>
      <c r="C81" s="2" t="n">
        <v>11</v>
      </c>
      <c r="D81" s="3" t="n">
        <v>25</v>
      </c>
      <c r="E81" s="4" t="n">
        <v>6</v>
      </c>
      <c r="F81" s="5" t="n">
        <v>0</v>
      </c>
    </row>
    <row r="82" customFormat="false" ht="15" hidden="false" customHeight="false" outlineLevel="0" collapsed="false">
      <c r="A82" s="6" t="s">
        <v>99</v>
      </c>
      <c r="B82" s="1" t="n">
        <v>523</v>
      </c>
      <c r="C82" s="2" t="n">
        <v>52</v>
      </c>
      <c r="D82" s="3" t="n">
        <v>11</v>
      </c>
      <c r="E82" s="4" t="n">
        <v>12</v>
      </c>
      <c r="F82" s="5" t="n">
        <v>2.1</v>
      </c>
    </row>
    <row r="83" customFormat="false" ht="15" hidden="false" customHeight="false" outlineLevel="0" collapsed="false">
      <c r="A83" s="6" t="s">
        <v>100</v>
      </c>
      <c r="B83" s="1" t="n">
        <v>65</v>
      </c>
      <c r="C83" s="2" t="n">
        <v>0.4</v>
      </c>
      <c r="D83" s="3" t="n">
        <v>21</v>
      </c>
      <c r="E83" s="4" t="n">
        <v>1.7</v>
      </c>
      <c r="F83" s="5" t="n">
        <v>17</v>
      </c>
    </row>
    <row r="84" customFormat="false" ht="15" hidden="false" customHeight="false" outlineLevel="0" collapsed="false">
      <c r="A84" s="6" t="s">
        <v>101</v>
      </c>
      <c r="B84" s="1" t="n">
        <v>200</v>
      </c>
      <c r="C84" s="2" t="n">
        <v>0.4</v>
      </c>
      <c r="D84" s="3" t="n">
        <v>45</v>
      </c>
      <c r="E84" s="4" t="n">
        <v>4.2</v>
      </c>
      <c r="F84" s="5" t="n">
        <v>0</v>
      </c>
    </row>
    <row r="85" customFormat="false" ht="15" hidden="false" customHeight="false" outlineLevel="0" collapsed="false">
      <c r="A85" s="6" t="s">
        <v>102</v>
      </c>
      <c r="B85" s="1" t="n">
        <v>174</v>
      </c>
      <c r="C85" s="2" t="n">
        <v>1</v>
      </c>
      <c r="D85" s="3" t="n">
        <v>37.2</v>
      </c>
      <c r="E85" s="4" t="n">
        <v>7.5</v>
      </c>
      <c r="F85" s="5" t="n">
        <v>0</v>
      </c>
    </row>
    <row r="86" customFormat="false" ht="15" hidden="false" customHeight="false" outlineLevel="0" collapsed="false">
      <c r="A86" s="6" t="s">
        <v>103</v>
      </c>
      <c r="B86" s="1" t="n">
        <v>177</v>
      </c>
      <c r="C86" s="2" t="n">
        <v>0.3</v>
      </c>
      <c r="D86" s="3" t="n">
        <v>42</v>
      </c>
      <c r="E86" s="4" t="n">
        <v>2.3</v>
      </c>
      <c r="F86" s="5" t="n">
        <v>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8.14"/>
    <col collapsed="false" customWidth="true" hidden="false" outlineLevel="0" max="2" min="2" style="0" width="13.71"/>
    <col collapsed="false" customWidth="true" hidden="false" outlineLevel="0" max="3" min="3" style="0" width="18"/>
  </cols>
  <sheetData>
    <row r="1" customFormat="false" ht="15" hidden="false" customHeight="false" outlineLevel="0" collapsed="false">
      <c r="A1" s="0" t="s">
        <v>104</v>
      </c>
      <c r="B1" s="7" t="s">
        <v>105</v>
      </c>
      <c r="C1" s="0" t="s">
        <v>106</v>
      </c>
    </row>
    <row r="2" customFormat="false" ht="15" hidden="false" customHeight="false" outlineLevel="0" collapsed="false">
      <c r="A2" s="0" t="n">
        <f aca="true">COUNTA(Foods)</f>
        <v>85</v>
      </c>
      <c r="B2" s="0" t="n">
        <f aca="true">COUNT(Dailyentries)+1</f>
        <v>1</v>
      </c>
      <c r="C2" s="0" t="n">
        <f aca="true">COUNT(dailycals)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2018-05-26T23:33:49Z</dcterms:created>
  <dc:creator>Ross John</dc:creator>
  <dc:description/>
  <dc:language>en-US</dc:language>
  <cp:lastModifiedBy/>
  <dcterms:modified xsi:type="dcterms:W3CDTF">2022-01-27T05:40:26Z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