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os\Proyecto final AHK\Proyecto_Tabletop\"/>
    </mc:Choice>
  </mc:AlternateContent>
  <xr:revisionPtr revIDLastSave="0" documentId="13_ncr:1_{72EC7BD9-9A41-4E5B-A46D-047C8041B58D}" xr6:coauthVersionLast="43" xr6:coauthVersionMax="43" xr10:uidLastSave="{00000000-0000-0000-0000-000000000000}"/>
  <bookViews>
    <workbookView xWindow="-108" yWindow="-108" windowWidth="23256" windowHeight="12720" xr2:uid="{E0F27C7E-EA54-46D9-90DC-7741199197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G6" i="1"/>
  <c r="N4" i="1" l="1"/>
  <c r="M4" i="1"/>
  <c r="F3" i="1" l="1"/>
  <c r="N5" i="1"/>
  <c r="M6" i="1" s="1"/>
  <c r="H11" i="1" l="1"/>
  <c r="C5" i="1"/>
  <c r="D5" i="1"/>
  <c r="H12" i="1" l="1"/>
  <c r="E4" i="1"/>
  <c r="E5" i="1" l="1"/>
  <c r="D6" i="1" s="1"/>
  <c r="F4" i="1"/>
  <c r="G4" i="1" s="1"/>
  <c r="F5" i="1" l="1"/>
  <c r="E6" i="1" s="1"/>
  <c r="H4" i="1"/>
  <c r="G5" i="1"/>
  <c r="F6" i="1" s="1"/>
  <c r="I4" i="1" l="1"/>
  <c r="H5" i="1"/>
  <c r="J4" i="1" l="1"/>
  <c r="I5" i="1"/>
  <c r="H6" i="1" s="1"/>
  <c r="K4" i="1" l="1"/>
  <c r="J5" i="1"/>
  <c r="I6" i="1" s="1"/>
  <c r="K5" i="1" l="1"/>
  <c r="J6" i="1" s="1"/>
  <c r="L4" i="1"/>
  <c r="L5" i="1" l="1"/>
  <c r="K6" i="1" s="1"/>
  <c r="M5" i="1"/>
  <c r="L6" i="1" s="1"/>
</calcChain>
</file>

<file path=xl/sharedStrings.xml><?xml version="1.0" encoding="utf-8"?>
<sst xmlns="http://schemas.openxmlformats.org/spreadsheetml/2006/main" count="9" uniqueCount="9">
  <si>
    <t>X</t>
  </si>
  <si>
    <t>Y</t>
  </si>
  <si>
    <t>n</t>
  </si>
  <si>
    <t>steps</t>
  </si>
  <si>
    <t>b</t>
  </si>
  <si>
    <t xml:space="preserve"> </t>
  </si>
  <si>
    <t xml:space="preserve">   </t>
  </si>
  <si>
    <t>h</t>
  </si>
  <si>
    <t>Estas serian las celdas que cuentan como interacciones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</si>
</sst>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Hoja1!$C$4:$N$4</c:f>
              <c:strCache>
                <c:ptCount val="10"/>
                <c:pt idx="0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</c:strCache>
            </c:strRef>
          </c:xVal>
          <c:yVal>
            <c:numRef>
              <c:f>Hoja1!$C$5:$N$5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6-45AC-A62D-0312509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95039"/>
        <c:axId val="15487696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Hoja1!$B$5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uri="{02D57815-91ED-43cb-92C2-25804820EDAC}">
                        <c15:formulaRef>
                          <c15:sqref>Hoja1!$C$2:$N$3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9</c:v>
                        </c:pt>
                        <c:pt idx="1">
                          <c:v>0.25</c:v>
                        </c:pt>
                        <c:pt idx="2">
                          <c:v>2</c:v>
                        </c:pt>
                        <c:pt idx="3">
                          <c:v>0.333333333</c:v>
                        </c:pt>
                      </c:lvl>
                      <c:lvl>
                        <c:pt idx="0">
                          <c:v>n</c:v>
                        </c:pt>
                        <c:pt idx="1">
                          <c:v>steps</c:v>
                        </c:pt>
                        <c:pt idx="2">
                          <c:v>b</c:v>
                        </c:pt>
                        <c:pt idx="3">
                          <c:v>h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Hoja1!$C$5:$N$5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7F6-45AC-A62D-0312509777D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Hoja1!$C$2:$N$3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9</c:v>
                        </c:pt>
                        <c:pt idx="1">
                          <c:v>0.25</c:v>
                        </c:pt>
                        <c:pt idx="2">
                          <c:v>2</c:v>
                        </c:pt>
                        <c:pt idx="3">
                          <c:v>0.333333333</c:v>
                        </c:pt>
                      </c:lvl>
                      <c:lvl>
                        <c:pt idx="0">
                          <c:v>n</c:v>
                        </c:pt>
                        <c:pt idx="1">
                          <c:v>steps</c:v>
                        </c:pt>
                        <c:pt idx="2">
                          <c:v>b</c:v>
                        </c:pt>
                        <c:pt idx="3">
                          <c:v>h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Hoja1!$C$6:$N$6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1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7F6-45AC-A62D-0312509777DC}"/>
                  </c:ext>
                </c:extLst>
              </c15:ser>
            </c15:filteredScatterSeries>
          </c:ext>
        </c:extLst>
      </c:scatterChart>
      <c:valAx>
        <c:axId val="14566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548769647"/>
        <c:crosses val="autoZero"/>
        <c:crossBetween val="midCat"/>
      </c:valAx>
      <c:valAx>
        <c:axId val="15487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5669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5</xdr:row>
      <xdr:rowOff>186690</xdr:rowOff>
    </xdr:from>
    <xdr:to>
      <xdr:col>11</xdr:col>
      <xdr:colOff>53340</xdr:colOff>
      <xdr:row>20</xdr:row>
      <xdr:rowOff>72390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121D54-E142-463B-B1E8-55F0118FF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69D6-37ED-45C1-AD7A-B2DF266F73F3}">
  <sheetPr codeName="Hoja1"/>
  <dimension ref="B2:P22"/>
  <sheetViews>
    <sheetView tabSelected="1" workbookViewId="0">
      <selection activeCell="E9" sqref="E9"/>
    </sheetView>
  </sheetViews>
  <sheetFormatPr baseColWidth="10" defaultRowHeight="15" x14ac:dyDescent="0.25"/>
  <cols>
    <col min="1" max="2" width="11.5546875" style="1"/>
    <col min="3" max="3" width="14.33203125" style="1" bestFit="1" customWidth="1"/>
    <col min="4" max="4" width="14.77734375" style="1" customWidth="1"/>
    <col min="5" max="7" width="11.5546875" style="1"/>
    <col min="8" max="8" width="14.33203125" style="1" bestFit="1" customWidth="1"/>
    <col min="9" max="16384" width="11.5546875" style="1"/>
  </cols>
  <sheetData>
    <row r="2" spans="2:15" x14ac:dyDescent="0.25">
      <c r="C2" s="1" t="s">
        <v>2</v>
      </c>
      <c r="D2" s="1" t="s">
        <v>3</v>
      </c>
      <c r="E2" s="1" t="s">
        <v>4</v>
      </c>
      <c r="F2" s="1" t="s">
        <v>7</v>
      </c>
    </row>
    <row r="3" spans="2:15" x14ac:dyDescent="0.25">
      <c r="C3" s="1">
        <v>9</v>
      </c>
      <c r="D3" s="1">
        <v>0.25</v>
      </c>
      <c r="E3" s="1">
        <v>2</v>
      </c>
      <c r="F3" s="1">
        <f>(E3-C4)/3</f>
        <v>0.33333333333333331</v>
      </c>
    </row>
    <row r="4" spans="2:15" x14ac:dyDescent="0.25">
      <c r="B4" s="2" t="s">
        <v>0</v>
      </c>
      <c r="C4" s="2">
        <v>1</v>
      </c>
      <c r="D4" s="2"/>
      <c r="E4" s="2">
        <f>IF(C3&gt;=2,D4+D3,"")</f>
        <v>0.25</v>
      </c>
      <c r="F4" s="2">
        <f>IF(C3&gt;=3,E4+D3,"")</f>
        <v>0.5</v>
      </c>
      <c r="G4" s="2">
        <f>IF(C3&gt;=4,F4+D3,"")</f>
        <v>0.75</v>
      </c>
      <c r="H4" s="2">
        <f>IF(C3&gt;=5,G4+D3,"")</f>
        <v>1</v>
      </c>
      <c r="I4" s="2">
        <f>IF(C3&gt;=6,H4+D3,"")</f>
        <v>1.25</v>
      </c>
      <c r="J4" s="2">
        <f>IF(C3&gt;=7,I4+D3,"")</f>
        <v>1.5</v>
      </c>
      <c r="K4" s="2">
        <f>IF(C3&gt;=8,J4+D3,"")</f>
        <v>1.75</v>
      </c>
      <c r="L4" s="2">
        <f>IF(C3&gt;=9,K4+D3,"")</f>
        <v>2</v>
      </c>
      <c r="M4" s="2" t="str">
        <f>IF(C3&gt;=10,L4+D3,"")</f>
        <v/>
      </c>
      <c r="N4" s="2" t="str">
        <f>IF(C3&gt;=11,M4+D3,"")</f>
        <v/>
      </c>
    </row>
    <row r="5" spans="2:15" x14ac:dyDescent="0.25">
      <c r="B5" s="2" t="s">
        <v>1</v>
      </c>
      <c r="C5" s="2" t="str">
        <f>SUBSTITUTE(H11,"x",C4)</f>
        <v>4</v>
      </c>
      <c r="D5" s="2" t="str">
        <f>IF(D4="","",1)</f>
        <v/>
      </c>
      <c r="E5" s="2">
        <f t="shared" ref="E5:K5" si="0">IF(E4="","",1)</f>
        <v>1</v>
      </c>
      <c r="F5" s="2">
        <f t="shared" si="0"/>
        <v>1</v>
      </c>
      <c r="G5" s="2">
        <f t="shared" si="0"/>
        <v>1</v>
      </c>
      <c r="H5" s="2">
        <f t="shared" si="0"/>
        <v>1</v>
      </c>
      <c r="I5" s="2">
        <f t="shared" si="0"/>
        <v>1</v>
      </c>
      <c r="J5" s="2">
        <f t="shared" si="0"/>
        <v>1</v>
      </c>
      <c r="K5" s="2">
        <f t="shared" si="0"/>
        <v>1</v>
      </c>
      <c r="L5" s="2">
        <f>IF(L4="","",1)</f>
        <v>1</v>
      </c>
      <c r="M5" s="2" t="str">
        <f>IF(M4="","",1)</f>
        <v/>
      </c>
      <c r="N5" s="2" t="str">
        <f>IF(N4="","",1)</f>
        <v/>
      </c>
    </row>
    <row r="6" spans="2:15" x14ac:dyDescent="0.25">
      <c r="C6" s="2"/>
      <c r="D6" s="1">
        <f>IF(OR(E5="",C3=1),IF(AND(E5="",C3=1),1,0),IF(C3=2,4,1))</f>
        <v>1</v>
      </c>
      <c r="E6" s="1">
        <f>IF(OR(F5="",C3=2),IF(AND(F5="",C3=2),1,0),IF(C3=4,4,3))</f>
        <v>3</v>
      </c>
      <c r="F6" s="1">
        <f>IF(OR(G5="",C3=3),IF(AND(G5="",C3=3),1,0),IF(C3=6,4,1))</f>
        <v>1</v>
      </c>
      <c r="G6" s="1">
        <f>IF(OR(H5="",C3=4),IF(AND(H5="",C3=4),1,0),1)</f>
        <v>1</v>
      </c>
      <c r="H6" s="1">
        <f>IF(OR(I5="",C3=5),IF(AND(I5="",C3=5),1,0),4)</f>
        <v>4</v>
      </c>
      <c r="I6" s="1">
        <f>IF(OR(J5="",C3=6),IF(AND(J5="",C3=6),1,0),4)</f>
        <v>4</v>
      </c>
      <c r="J6" s="1">
        <f>IF(OR(K5="",C3=7),IF(AND(K5="",C3=7),1,0),4)</f>
        <v>4</v>
      </c>
      <c r="K6" s="1">
        <f>IF(OR(L5="",C3=8),IF(AND(L5="",C3=8),1,0),4)</f>
        <v>4</v>
      </c>
      <c r="L6" s="1">
        <f>IF(OR(M5="",C3=9),IF(AND(M5="",C3=9),1,0),4)</f>
        <v>1</v>
      </c>
      <c r="M6" s="1">
        <f>IF(OR(N5="",D3=9),IF(AND(N5="",D3=9),1,0),4)</f>
        <v>0</v>
      </c>
    </row>
    <row r="8" spans="2:15" x14ac:dyDescent="0.25">
      <c r="E8" s="1">
        <f>((F3/2)*(C5+IF(D4="",0,(D5*D6))+IF(E4="",0,(E5*E6))+IF(F4="",0,(F5*F6))))+((F3*3/8)*(IF(G4="",0,(G5*G6))+IF(H4="",0,(H5*H6))+IF(I4="",0,(I5*I6))+IF(J4="",0,(J5*J6))+IF(K4="",0,(K5*K6))+IF(L4="",0,(L5*L6))+IF(M4="",0,(M5*M6))))</f>
        <v>3.583333333333333</v>
      </c>
      <c r="K8" s="3" t="s">
        <v>8</v>
      </c>
      <c r="L8" s="4"/>
      <c r="M8" s="4"/>
      <c r="N8" s="4"/>
      <c r="O8" s="4"/>
    </row>
    <row r="11" spans="2:15" x14ac:dyDescent="0.25">
      <c r="H11" s="1">
        <f>X2+4</f>
        <v>4</v>
      </c>
    </row>
    <row r="12" spans="2:15" x14ac:dyDescent="0.25">
      <c r="H12" s="1" t="str">
        <f>SUBSTITUTE(H11,"x",D4)</f>
        <v>4</v>
      </c>
    </row>
    <row r="22" spans="15:16" x14ac:dyDescent="0.25">
      <c r="O22" s="1" t="s">
        <v>5</v>
      </c>
      <c r="P22" s="1" t="s">
        <v>6</v>
      </c>
    </row>
  </sheetData>
  <mergeCells count="1">
    <mergeCell ref="K8:O8"/>
  </mergeCells>
  <pageMargins left="0.7" right="0.7" top="0.75" bottom="0.75" header="0.3" footer="0.3"/>
  <pageSetup orientation="portrait" r:id="rId1"/>
  <cellWatches>
    <cellWatch r="E4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gonzalez madrid</dc:creator>
  <cp:lastModifiedBy>josé luis gonzalez madrid</cp:lastModifiedBy>
  <dcterms:created xsi:type="dcterms:W3CDTF">2019-08-06T02:03:49Z</dcterms:created>
  <dcterms:modified xsi:type="dcterms:W3CDTF">2019-08-22T00:37:58Z</dcterms:modified>
</cp:coreProperties>
</file>