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5" i="1" l="1"/>
  <c r="R15" i="1"/>
  <c r="T15" i="1"/>
  <c r="X15" i="1"/>
  <c r="Z15" i="1"/>
  <c r="AB15" i="1"/>
  <c r="AD15" i="1"/>
  <c r="AF15" i="1"/>
  <c r="AJ15" i="1"/>
  <c r="AL15" i="1"/>
  <c r="AN15" i="1"/>
  <c r="AP15" i="1"/>
  <c r="AR15" i="1"/>
  <c r="AV15" i="1"/>
  <c r="AX15" i="1"/>
  <c r="AZ15" i="1"/>
  <c r="BB15" i="1"/>
  <c r="BD15" i="1"/>
  <c r="BH15" i="1"/>
  <c r="BJ15" i="1"/>
  <c r="BL15" i="1"/>
  <c r="BN15" i="1"/>
  <c r="BP15" i="1"/>
  <c r="BT15" i="1"/>
  <c r="BV15" i="1"/>
  <c r="BZ15" i="1"/>
  <c r="CB15" i="1"/>
  <c r="CF15" i="1"/>
  <c r="N15" i="1"/>
  <c r="L15" i="1"/>
  <c r="P14" i="1" l="1"/>
  <c r="D22" i="1" s="1"/>
  <c r="CF14" i="1"/>
  <c r="J25" i="1" s="1"/>
  <c r="AD14" i="1"/>
  <c r="E23" i="1" s="1"/>
  <c r="CB14" i="1"/>
  <c r="I24" i="1" s="1"/>
  <c r="BZ14" i="1"/>
  <c r="I23" i="1" s="1"/>
  <c r="BV14" i="1"/>
  <c r="I21" i="1" s="1"/>
  <c r="BT14" i="1"/>
  <c r="I20" i="1" s="1"/>
  <c r="BP14" i="1"/>
  <c r="H24" i="1" s="1"/>
  <c r="BN14" i="1"/>
  <c r="H23" i="1" s="1"/>
  <c r="BL14" i="1"/>
  <c r="H22" i="1" s="1"/>
  <c r="BJ14" i="1"/>
  <c r="H21" i="1" s="1"/>
  <c r="BH14" i="1"/>
  <c r="H20" i="1" s="1"/>
  <c r="BD14" i="1"/>
  <c r="G24" i="1" s="1"/>
  <c r="BB14" i="1"/>
  <c r="G23" i="1" s="1"/>
  <c r="AZ14" i="1"/>
  <c r="G22" i="1" s="1"/>
  <c r="AX14" i="1"/>
  <c r="G21" i="1" s="1"/>
  <c r="AV14" i="1"/>
  <c r="G20" i="1" s="1"/>
  <c r="AL14" i="1"/>
  <c r="F21" i="1" s="1"/>
  <c r="AR14" i="1"/>
  <c r="F24" i="1" s="1"/>
  <c r="AP14" i="1"/>
  <c r="F23" i="1" s="1"/>
  <c r="AN14" i="1"/>
  <c r="F22" i="1" s="1"/>
  <c r="AJ14" i="1"/>
  <c r="F20" i="1" s="1"/>
  <c r="AF14" i="1"/>
  <c r="E24" i="1" s="1"/>
  <c r="AB14" i="1"/>
  <c r="E22" i="1" s="1"/>
  <c r="Z14" i="1"/>
  <c r="E21" i="1" s="1"/>
  <c r="X14" i="1"/>
  <c r="E20" i="1" s="1"/>
  <c r="T14" i="1"/>
  <c r="D24" i="1" s="1"/>
  <c r="L14" i="1"/>
  <c r="D20" i="1" s="1"/>
  <c r="N14" i="1"/>
  <c r="D21" i="1" s="1"/>
  <c r="R14" i="1"/>
  <c r="D23" i="1" s="1"/>
</calcChain>
</file>

<file path=xl/sharedStrings.xml><?xml version="1.0" encoding="utf-8"?>
<sst xmlns="http://schemas.openxmlformats.org/spreadsheetml/2006/main" count="128" uniqueCount="63">
  <si>
    <t>SHI-TOMASI</t>
  </si>
  <si>
    <t>harris</t>
  </si>
  <si>
    <t>fast</t>
  </si>
  <si>
    <t>orb</t>
  </si>
  <si>
    <t>ankaze</t>
  </si>
  <si>
    <t>sift</t>
  </si>
  <si>
    <t>brisk</t>
  </si>
  <si>
    <t>BRISK</t>
  </si>
  <si>
    <t>BRIEF</t>
  </si>
  <si>
    <t>ORB</t>
  </si>
  <si>
    <t>FREAK</t>
  </si>
  <si>
    <t>AKAZE</t>
  </si>
  <si>
    <t>SIFT</t>
  </si>
  <si>
    <t>SHI-TOMAS  BRISK</t>
  </si>
  <si>
    <t xml:space="preserve">SHI-TOMAS BRIEF </t>
  </si>
  <si>
    <t xml:space="preserve">SHI-TOMASI ORB </t>
  </si>
  <si>
    <t>fast freak</t>
  </si>
  <si>
    <t>fast sift</t>
  </si>
  <si>
    <t>SHI-TOMASI freak</t>
  </si>
  <si>
    <t>SHI-TOMASI akaze</t>
  </si>
  <si>
    <t>SHI-TOMASI sift</t>
  </si>
  <si>
    <t>fast  BRISK</t>
  </si>
  <si>
    <t>harris  BRISK</t>
  </si>
  <si>
    <t xml:space="preserve">harris BRIEF </t>
  </si>
  <si>
    <t xml:space="preserve">harris ORB </t>
  </si>
  <si>
    <t>harris freak</t>
  </si>
  <si>
    <t>harris sift</t>
  </si>
  <si>
    <t>harrisI akaze</t>
  </si>
  <si>
    <t xml:space="preserve">fast BRIEF </t>
  </si>
  <si>
    <t xml:space="preserve">fast ORB </t>
  </si>
  <si>
    <t>fast akaze</t>
  </si>
  <si>
    <t>BRISK  BRISK</t>
  </si>
  <si>
    <t xml:space="preserve">BRISK BRIEF </t>
  </si>
  <si>
    <t xml:space="preserve">BRISK ORB </t>
  </si>
  <si>
    <t>BRISK freak</t>
  </si>
  <si>
    <t>BRISK sift</t>
  </si>
  <si>
    <t>BRISK akaze</t>
  </si>
  <si>
    <t>ORB  BRISK</t>
  </si>
  <si>
    <t xml:space="preserve">ORB BRIEF </t>
  </si>
  <si>
    <t xml:space="preserve">ORB ORB </t>
  </si>
  <si>
    <t>ORB freak</t>
  </si>
  <si>
    <t>ORB sift</t>
  </si>
  <si>
    <t>ORB akaze</t>
  </si>
  <si>
    <t>sift  BRISK</t>
  </si>
  <si>
    <t xml:space="preserve">sift BRIEF </t>
  </si>
  <si>
    <t xml:space="preserve">sift ORB </t>
  </si>
  <si>
    <t>sift freak</t>
  </si>
  <si>
    <t>sift sift</t>
  </si>
  <si>
    <t>sift akaze</t>
  </si>
  <si>
    <t>akaze akaze</t>
  </si>
  <si>
    <t xml:space="preserve">detctor </t>
  </si>
  <si>
    <t>descriptor</t>
  </si>
  <si>
    <t>X</t>
  </si>
  <si>
    <t>Out of memeory</t>
  </si>
  <si>
    <t>Time for detector/ descriptor</t>
  </si>
  <si>
    <t>Number of key points</t>
  </si>
  <si>
    <t>Average number of matched points</t>
  </si>
  <si>
    <t>AVERAGE MATCHED POINTS</t>
  </si>
  <si>
    <t xml:space="preserve">DELTED POINTS PRECENTAGE </t>
  </si>
  <si>
    <t>frame</t>
  </si>
  <si>
    <t>table 1</t>
  </si>
  <si>
    <t>table 2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</si>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</sst>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0" borderId="1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G37"/>
  <sheetViews>
    <sheetView tabSelected="1" topLeftCell="B19" zoomScaleNormal="100" workbookViewId="0">
      <selection activeCell="K24" sqref="K24"/>
    </sheetView>
  </sheetViews>
  <sheetFormatPr defaultRowHeight="15" x14ac:dyDescent="0.25"/>
  <cols>
    <col min="3" max="3" width="11.5703125" bestFit="1" customWidth="1"/>
    <col min="4" max="4" width="12" bestFit="1" customWidth="1"/>
    <col min="5" max="5" width="14.7109375" bestFit="1" customWidth="1"/>
    <col min="6" max="6" width="12" bestFit="1" customWidth="1"/>
    <col min="7" max="7" width="14.7109375" bestFit="1" customWidth="1"/>
    <col min="8" max="10" width="12" bestFit="1" customWidth="1"/>
    <col min="11" max="11" width="13.85546875" customWidth="1"/>
    <col min="12" max="12" width="7.85546875" bestFit="1" customWidth="1"/>
    <col min="13" max="13" width="10" bestFit="1" customWidth="1"/>
    <col min="14" max="14" width="7.85546875" bestFit="1" customWidth="1"/>
    <col min="15" max="15" width="10" bestFit="1" customWidth="1"/>
    <col min="16" max="16" width="8.7109375" customWidth="1"/>
    <col min="17" max="17" width="9.85546875" customWidth="1"/>
    <col min="20" max="20" width="11.85546875" customWidth="1"/>
    <col min="21" max="21" width="10.42578125" customWidth="1"/>
    <col min="22" max="22" width="12" bestFit="1" customWidth="1"/>
  </cols>
  <sheetData>
    <row r="2" spans="2:85" ht="15.75" thickBot="1" x14ac:dyDescent="0.3">
      <c r="C2" s="28" t="s">
        <v>60</v>
      </c>
      <c r="D2" s="28"/>
      <c r="E2" s="28"/>
      <c r="F2" s="28"/>
      <c r="G2" s="28"/>
      <c r="H2" s="28"/>
      <c r="I2" s="28"/>
    </row>
    <row r="3" spans="2:85" ht="15.75" thickBot="1" x14ac:dyDescent="0.3">
      <c r="C3" s="31" t="s">
        <v>55</v>
      </c>
      <c r="D3" s="32"/>
      <c r="E3" s="32"/>
      <c r="F3" s="32"/>
      <c r="G3" s="32"/>
      <c r="H3" s="32"/>
      <c r="I3" s="33"/>
      <c r="L3" s="28" t="s">
        <v>61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</row>
    <row r="4" spans="2:85" x14ac:dyDescent="0.25">
      <c r="B4" s="15" t="s">
        <v>59</v>
      </c>
      <c r="C4" s="15" t="s">
        <v>0</v>
      </c>
      <c r="D4" s="15" t="s">
        <v>1</v>
      </c>
      <c r="E4" s="15" t="s">
        <v>2</v>
      </c>
      <c r="F4" s="15" t="s">
        <v>6</v>
      </c>
      <c r="G4" s="15" t="s">
        <v>3</v>
      </c>
      <c r="H4" s="15" t="s">
        <v>4</v>
      </c>
      <c r="I4" s="15" t="s">
        <v>5</v>
      </c>
      <c r="L4" s="34" t="s">
        <v>13</v>
      </c>
      <c r="M4" s="40"/>
      <c r="N4" s="40" t="s">
        <v>14</v>
      </c>
      <c r="O4" s="40"/>
      <c r="P4" s="40" t="s">
        <v>15</v>
      </c>
      <c r="Q4" s="40"/>
      <c r="R4" s="40" t="s">
        <v>18</v>
      </c>
      <c r="S4" s="40"/>
      <c r="T4" s="40" t="s">
        <v>20</v>
      </c>
      <c r="U4" s="40"/>
      <c r="V4" s="40" t="s">
        <v>19</v>
      </c>
      <c r="W4" s="35"/>
      <c r="X4" s="34" t="s">
        <v>22</v>
      </c>
      <c r="Y4" s="40"/>
      <c r="Z4" s="40" t="s">
        <v>23</v>
      </c>
      <c r="AA4" s="40"/>
      <c r="AB4" s="40" t="s">
        <v>24</v>
      </c>
      <c r="AC4" s="40"/>
      <c r="AD4" s="40" t="s">
        <v>25</v>
      </c>
      <c r="AE4" s="40"/>
      <c r="AF4" s="40" t="s">
        <v>26</v>
      </c>
      <c r="AG4" s="40"/>
      <c r="AH4" s="40" t="s">
        <v>27</v>
      </c>
      <c r="AI4" s="35"/>
      <c r="AJ4" s="34" t="s">
        <v>21</v>
      </c>
      <c r="AK4" s="40"/>
      <c r="AL4" s="40" t="s">
        <v>28</v>
      </c>
      <c r="AM4" s="40"/>
      <c r="AN4" s="40" t="s">
        <v>29</v>
      </c>
      <c r="AO4" s="40"/>
      <c r="AP4" s="40" t="s">
        <v>16</v>
      </c>
      <c r="AQ4" s="40"/>
      <c r="AR4" s="40" t="s">
        <v>17</v>
      </c>
      <c r="AS4" s="40"/>
      <c r="AT4" s="40" t="s">
        <v>30</v>
      </c>
      <c r="AU4" s="35"/>
      <c r="AV4" s="34" t="s">
        <v>31</v>
      </c>
      <c r="AW4" s="40"/>
      <c r="AX4" s="40" t="s">
        <v>32</v>
      </c>
      <c r="AY4" s="40"/>
      <c r="AZ4" s="40" t="s">
        <v>33</v>
      </c>
      <c r="BA4" s="40"/>
      <c r="BB4" s="40" t="s">
        <v>34</v>
      </c>
      <c r="BC4" s="40"/>
      <c r="BD4" s="40" t="s">
        <v>35</v>
      </c>
      <c r="BE4" s="40"/>
      <c r="BF4" s="40" t="s">
        <v>36</v>
      </c>
      <c r="BG4" s="35"/>
      <c r="BH4" s="34" t="s">
        <v>37</v>
      </c>
      <c r="BI4" s="40"/>
      <c r="BJ4" s="40" t="s">
        <v>38</v>
      </c>
      <c r="BK4" s="40"/>
      <c r="BL4" s="40" t="s">
        <v>39</v>
      </c>
      <c r="BM4" s="40"/>
      <c r="BN4" s="40" t="s">
        <v>40</v>
      </c>
      <c r="BO4" s="40"/>
      <c r="BP4" s="40" t="s">
        <v>41</v>
      </c>
      <c r="BQ4" s="40"/>
      <c r="BR4" s="40" t="s">
        <v>42</v>
      </c>
      <c r="BS4" s="35"/>
      <c r="BT4" s="34" t="s">
        <v>43</v>
      </c>
      <c r="BU4" s="40"/>
      <c r="BV4" s="40" t="s">
        <v>44</v>
      </c>
      <c r="BW4" s="40"/>
      <c r="BX4" s="40" t="s">
        <v>45</v>
      </c>
      <c r="BY4" s="40"/>
      <c r="BZ4" s="40" t="s">
        <v>46</v>
      </c>
      <c r="CA4" s="40"/>
      <c r="CB4" s="40" t="s">
        <v>47</v>
      </c>
      <c r="CC4" s="40"/>
      <c r="CD4" s="40" t="s">
        <v>48</v>
      </c>
      <c r="CE4" s="40"/>
      <c r="CF4" s="40" t="s">
        <v>49</v>
      </c>
      <c r="CG4" s="35"/>
    </row>
    <row r="5" spans="2:85" x14ac:dyDescent="0.25">
      <c r="B5" s="16">
        <v>1</v>
      </c>
      <c r="C5" s="16">
        <v>1370</v>
      </c>
      <c r="D5" s="16">
        <v>115</v>
      </c>
      <c r="E5" s="16">
        <v>1824</v>
      </c>
      <c r="F5" s="16">
        <v>2757</v>
      </c>
      <c r="G5" s="16">
        <v>500</v>
      </c>
      <c r="H5" s="16">
        <v>1351</v>
      </c>
      <c r="I5" s="16">
        <v>1438</v>
      </c>
      <c r="L5" s="4">
        <v>30</v>
      </c>
      <c r="M5" s="2">
        <v>125</v>
      </c>
      <c r="N5" s="2">
        <v>10</v>
      </c>
      <c r="O5" s="2">
        <v>125</v>
      </c>
      <c r="P5" s="2">
        <v>19</v>
      </c>
      <c r="Q5" s="2">
        <v>125</v>
      </c>
      <c r="R5" s="2">
        <v>39</v>
      </c>
      <c r="S5" s="2">
        <v>125</v>
      </c>
      <c r="T5" s="2">
        <v>19</v>
      </c>
      <c r="U5" s="2">
        <v>111</v>
      </c>
      <c r="V5" s="2">
        <v>0</v>
      </c>
      <c r="W5" s="5">
        <v>0</v>
      </c>
      <c r="X5" s="4">
        <v>5</v>
      </c>
      <c r="Y5" s="2">
        <v>17</v>
      </c>
      <c r="Z5" s="2">
        <v>3</v>
      </c>
      <c r="AA5" s="2">
        <v>17</v>
      </c>
      <c r="AB5" s="2">
        <v>5</v>
      </c>
      <c r="AC5" s="2">
        <v>17</v>
      </c>
      <c r="AD5" s="2">
        <v>4</v>
      </c>
      <c r="AE5" s="2">
        <v>17</v>
      </c>
      <c r="AF5" s="2">
        <v>3</v>
      </c>
      <c r="AG5" s="2">
        <v>17</v>
      </c>
      <c r="AH5" s="2">
        <v>0</v>
      </c>
      <c r="AI5" s="5">
        <v>0</v>
      </c>
      <c r="AJ5" s="4">
        <v>163</v>
      </c>
      <c r="AK5" s="2">
        <v>419</v>
      </c>
      <c r="AL5" s="2">
        <v>99</v>
      </c>
      <c r="AM5" s="2">
        <v>419</v>
      </c>
      <c r="AN5" s="2">
        <v>112</v>
      </c>
      <c r="AO5" s="2">
        <v>419</v>
      </c>
      <c r="AP5" s="2">
        <v>168</v>
      </c>
      <c r="AQ5" s="2">
        <v>419</v>
      </c>
      <c r="AR5" s="2">
        <v>103</v>
      </c>
      <c r="AS5" s="2">
        <v>419</v>
      </c>
      <c r="AT5" s="2">
        <v>0</v>
      </c>
      <c r="AU5" s="5">
        <v>0</v>
      </c>
      <c r="AV5" s="4">
        <v>93</v>
      </c>
      <c r="AW5" s="2">
        <v>264</v>
      </c>
      <c r="AX5" s="2">
        <v>86</v>
      </c>
      <c r="AY5" s="2">
        <v>264</v>
      </c>
      <c r="AZ5" s="2">
        <v>102</v>
      </c>
      <c r="BA5" s="2">
        <v>264</v>
      </c>
      <c r="BB5" s="2">
        <v>82</v>
      </c>
      <c r="BC5" s="2">
        <v>264</v>
      </c>
      <c r="BD5" s="2">
        <v>82</v>
      </c>
      <c r="BE5" s="2">
        <v>264</v>
      </c>
      <c r="BF5" s="2">
        <v>0</v>
      </c>
      <c r="BG5" s="5">
        <v>0</v>
      </c>
      <c r="BH5" s="4">
        <v>10</v>
      </c>
      <c r="BI5" s="2">
        <v>83</v>
      </c>
      <c r="BJ5" s="2">
        <v>43</v>
      </c>
      <c r="BK5" s="2">
        <v>92</v>
      </c>
      <c r="BL5" s="2">
        <v>25</v>
      </c>
      <c r="BM5" s="2">
        <v>92</v>
      </c>
      <c r="BN5" s="2">
        <v>4</v>
      </c>
      <c r="BO5" s="2">
        <v>46</v>
      </c>
      <c r="BP5" s="2">
        <v>25</v>
      </c>
      <c r="BQ5" s="2">
        <v>92</v>
      </c>
      <c r="BR5" s="2">
        <v>0</v>
      </c>
      <c r="BS5" s="5">
        <v>0</v>
      </c>
      <c r="BT5" s="4">
        <v>73</v>
      </c>
      <c r="BU5" s="2">
        <v>137</v>
      </c>
      <c r="BV5" s="2">
        <v>52</v>
      </c>
      <c r="BW5" s="2">
        <v>138</v>
      </c>
      <c r="BX5" s="2">
        <v>0</v>
      </c>
      <c r="BY5" s="2">
        <v>0</v>
      </c>
      <c r="BZ5" s="2">
        <v>72</v>
      </c>
      <c r="CA5" s="2">
        <v>137</v>
      </c>
      <c r="CB5" s="2">
        <v>56</v>
      </c>
      <c r="CC5" s="2">
        <v>138</v>
      </c>
      <c r="CD5" s="2">
        <v>0</v>
      </c>
      <c r="CE5" s="2">
        <v>0</v>
      </c>
      <c r="CF5" s="2">
        <v>28</v>
      </c>
      <c r="CG5" s="5">
        <v>166</v>
      </c>
    </row>
    <row r="6" spans="2:85" x14ac:dyDescent="0.25">
      <c r="B6" s="16">
        <v>2</v>
      </c>
      <c r="C6" s="16">
        <v>1301</v>
      </c>
      <c r="D6" s="16">
        <v>98</v>
      </c>
      <c r="E6" s="16">
        <v>1832</v>
      </c>
      <c r="F6" s="16">
        <v>2777</v>
      </c>
      <c r="G6" s="16">
        <v>500</v>
      </c>
      <c r="H6" s="16">
        <v>1327</v>
      </c>
      <c r="I6" s="16">
        <v>1371</v>
      </c>
      <c r="L6" s="4">
        <v>30</v>
      </c>
      <c r="M6" s="2">
        <v>118</v>
      </c>
      <c r="N6" s="2">
        <v>7</v>
      </c>
      <c r="O6" s="2">
        <v>118</v>
      </c>
      <c r="P6" s="2">
        <v>16</v>
      </c>
      <c r="Q6" s="2">
        <v>118</v>
      </c>
      <c r="R6" s="2">
        <v>28</v>
      </c>
      <c r="S6" s="2">
        <v>118</v>
      </c>
      <c r="T6" s="2">
        <v>16</v>
      </c>
      <c r="U6" s="2">
        <v>123</v>
      </c>
      <c r="V6" s="2">
        <v>0</v>
      </c>
      <c r="W6" s="5">
        <v>0</v>
      </c>
      <c r="X6" s="4">
        <v>4</v>
      </c>
      <c r="Y6" s="2">
        <v>14</v>
      </c>
      <c r="Z6" s="2">
        <v>3</v>
      </c>
      <c r="AA6" s="2">
        <v>14</v>
      </c>
      <c r="AB6" s="2">
        <v>2</v>
      </c>
      <c r="AC6" s="2">
        <v>14</v>
      </c>
      <c r="AD6" s="2">
        <v>1</v>
      </c>
      <c r="AE6" s="2">
        <v>14</v>
      </c>
      <c r="AF6" s="2">
        <v>3</v>
      </c>
      <c r="AG6" s="2">
        <v>14</v>
      </c>
      <c r="AH6" s="2">
        <v>0</v>
      </c>
      <c r="AI6" s="5">
        <v>0</v>
      </c>
      <c r="AJ6" s="4">
        <v>184</v>
      </c>
      <c r="AK6" s="2">
        <v>427</v>
      </c>
      <c r="AL6" s="2">
        <v>95</v>
      </c>
      <c r="AM6" s="2">
        <v>427</v>
      </c>
      <c r="AN6" s="2">
        <v>119</v>
      </c>
      <c r="AO6" s="2">
        <v>427</v>
      </c>
      <c r="AP6" s="2">
        <v>180</v>
      </c>
      <c r="AQ6" s="2">
        <v>427</v>
      </c>
      <c r="AR6" s="2">
        <v>102</v>
      </c>
      <c r="AS6" s="2">
        <v>427</v>
      </c>
      <c r="AT6" s="2">
        <v>0</v>
      </c>
      <c r="AU6" s="5">
        <v>0</v>
      </c>
      <c r="AV6" s="4">
        <v>106</v>
      </c>
      <c r="AW6" s="2">
        <v>282</v>
      </c>
      <c r="AX6" s="2">
        <v>77</v>
      </c>
      <c r="AY6" s="2">
        <v>282</v>
      </c>
      <c r="AZ6" s="2">
        <v>107</v>
      </c>
      <c r="BA6" s="2">
        <v>282</v>
      </c>
      <c r="BB6" s="2">
        <v>83</v>
      </c>
      <c r="BC6" s="2">
        <v>282</v>
      </c>
      <c r="BD6" s="2">
        <v>89</v>
      </c>
      <c r="BE6" s="2">
        <v>282</v>
      </c>
      <c r="BF6" s="2">
        <v>0</v>
      </c>
      <c r="BG6" s="5">
        <v>0</v>
      </c>
      <c r="BH6" s="4">
        <v>19</v>
      </c>
      <c r="BI6" s="2">
        <v>93</v>
      </c>
      <c r="BJ6" s="2">
        <v>59</v>
      </c>
      <c r="BK6" s="2">
        <v>102</v>
      </c>
      <c r="BL6" s="2">
        <v>32</v>
      </c>
      <c r="BM6" s="2">
        <v>102</v>
      </c>
      <c r="BN6" s="2">
        <v>17</v>
      </c>
      <c r="BO6" s="2">
        <v>35</v>
      </c>
      <c r="BP6" s="2">
        <v>23</v>
      </c>
      <c r="BQ6" s="2">
        <v>102</v>
      </c>
      <c r="BR6" s="2">
        <v>0</v>
      </c>
      <c r="BS6" s="5">
        <v>0</v>
      </c>
      <c r="BT6" s="4">
        <v>66</v>
      </c>
      <c r="BU6" s="2">
        <v>132</v>
      </c>
      <c r="BV6" s="2">
        <v>54</v>
      </c>
      <c r="BW6" s="2">
        <v>132</v>
      </c>
      <c r="BX6" s="2">
        <v>0</v>
      </c>
      <c r="BY6" s="2">
        <v>0</v>
      </c>
      <c r="BZ6" s="2">
        <v>59</v>
      </c>
      <c r="CA6" s="2">
        <v>132</v>
      </c>
      <c r="CB6" s="2">
        <v>51</v>
      </c>
      <c r="CC6" s="2">
        <v>132</v>
      </c>
      <c r="CD6" s="2">
        <v>0</v>
      </c>
      <c r="CE6" s="2">
        <v>0</v>
      </c>
      <c r="CF6" s="2">
        <v>19</v>
      </c>
      <c r="CG6" s="5">
        <v>157</v>
      </c>
    </row>
    <row r="7" spans="2:85" x14ac:dyDescent="0.25">
      <c r="B7" s="16">
        <v>3</v>
      </c>
      <c r="C7" s="16">
        <v>1361</v>
      </c>
      <c r="D7" s="16">
        <v>113</v>
      </c>
      <c r="E7" s="16">
        <v>1810</v>
      </c>
      <c r="F7" s="16">
        <v>2741</v>
      </c>
      <c r="G7" s="16">
        <v>500</v>
      </c>
      <c r="H7" s="16">
        <v>1311</v>
      </c>
      <c r="I7" s="16">
        <v>1380</v>
      </c>
      <c r="L7" s="4">
        <v>43</v>
      </c>
      <c r="M7" s="2">
        <v>123</v>
      </c>
      <c r="N7" s="2">
        <v>19</v>
      </c>
      <c r="O7" s="2">
        <v>123</v>
      </c>
      <c r="P7" s="2">
        <v>24</v>
      </c>
      <c r="Q7" s="2">
        <v>123</v>
      </c>
      <c r="R7" s="2">
        <v>37</v>
      </c>
      <c r="S7" s="2">
        <v>123</v>
      </c>
      <c r="T7" s="2">
        <v>24</v>
      </c>
      <c r="U7" s="2">
        <v>114</v>
      </c>
      <c r="V7" s="2">
        <v>0</v>
      </c>
      <c r="W7" s="5">
        <v>0</v>
      </c>
      <c r="X7" s="4">
        <v>4</v>
      </c>
      <c r="Y7" s="2">
        <v>18</v>
      </c>
      <c r="Z7" s="2">
        <v>3</v>
      </c>
      <c r="AA7" s="2">
        <v>18</v>
      </c>
      <c r="AB7" s="2">
        <v>3</v>
      </c>
      <c r="AC7" s="2">
        <v>18</v>
      </c>
      <c r="AD7" s="2">
        <v>3</v>
      </c>
      <c r="AE7" s="2">
        <v>18</v>
      </c>
      <c r="AF7" s="2">
        <v>2</v>
      </c>
      <c r="AG7" s="2">
        <v>18</v>
      </c>
      <c r="AH7" s="2">
        <v>0</v>
      </c>
      <c r="AI7" s="5">
        <v>0</v>
      </c>
      <c r="AJ7" s="4">
        <v>163</v>
      </c>
      <c r="AK7" s="2">
        <v>404</v>
      </c>
      <c r="AL7" s="2">
        <v>105</v>
      </c>
      <c r="AM7" s="2">
        <v>404</v>
      </c>
      <c r="AN7" s="2">
        <v>106</v>
      </c>
      <c r="AO7" s="2">
        <v>404</v>
      </c>
      <c r="AP7" s="2">
        <v>171</v>
      </c>
      <c r="AQ7" s="2">
        <v>404</v>
      </c>
      <c r="AR7" s="2">
        <v>107</v>
      </c>
      <c r="AS7" s="2">
        <v>404</v>
      </c>
      <c r="AT7" s="2">
        <v>0</v>
      </c>
      <c r="AU7" s="5">
        <v>0</v>
      </c>
      <c r="AV7" s="4">
        <v>125</v>
      </c>
      <c r="AW7" s="2">
        <v>282</v>
      </c>
      <c r="AX7" s="2">
        <v>97</v>
      </c>
      <c r="AY7" s="2">
        <v>282</v>
      </c>
      <c r="AZ7" s="2">
        <v>124</v>
      </c>
      <c r="BA7" s="2">
        <v>282</v>
      </c>
      <c r="BB7" s="2">
        <v>108</v>
      </c>
      <c r="BC7" s="2">
        <v>282</v>
      </c>
      <c r="BD7" s="2">
        <v>113</v>
      </c>
      <c r="BE7" s="2">
        <v>282</v>
      </c>
      <c r="BF7" s="2">
        <v>0</v>
      </c>
      <c r="BG7" s="5">
        <v>0</v>
      </c>
      <c r="BH7" s="4">
        <v>16</v>
      </c>
      <c r="BI7" s="2">
        <v>95</v>
      </c>
      <c r="BJ7" s="2">
        <v>61</v>
      </c>
      <c r="BK7" s="2">
        <v>106</v>
      </c>
      <c r="BL7" s="2">
        <v>34</v>
      </c>
      <c r="BM7" s="2">
        <v>106</v>
      </c>
      <c r="BN7" s="2">
        <v>12</v>
      </c>
      <c r="BO7" s="2">
        <v>56</v>
      </c>
      <c r="BP7" s="2">
        <v>28</v>
      </c>
      <c r="BQ7" s="2">
        <v>106</v>
      </c>
      <c r="BR7" s="2">
        <v>0</v>
      </c>
      <c r="BS7" s="5">
        <v>0</v>
      </c>
      <c r="BT7" s="4">
        <v>62</v>
      </c>
      <c r="BU7" s="2">
        <v>124</v>
      </c>
      <c r="BV7" s="2">
        <v>48</v>
      </c>
      <c r="BW7" s="2">
        <v>124</v>
      </c>
      <c r="BX7" s="2">
        <v>0</v>
      </c>
      <c r="BY7" s="2">
        <v>0</v>
      </c>
      <c r="BZ7" s="2">
        <v>59</v>
      </c>
      <c r="CA7" s="2">
        <v>124</v>
      </c>
      <c r="CB7" s="2">
        <v>39</v>
      </c>
      <c r="CC7" s="2">
        <v>124</v>
      </c>
      <c r="CD7" s="2">
        <v>0</v>
      </c>
      <c r="CE7" s="2">
        <v>0</v>
      </c>
      <c r="CF7" s="2">
        <v>28</v>
      </c>
      <c r="CG7" s="5">
        <v>161</v>
      </c>
    </row>
    <row r="8" spans="2:85" x14ac:dyDescent="0.25">
      <c r="B8" s="16">
        <v>4</v>
      </c>
      <c r="C8" s="16">
        <v>1358</v>
      </c>
      <c r="D8" s="16">
        <v>121</v>
      </c>
      <c r="E8" s="16">
        <v>1817</v>
      </c>
      <c r="F8" s="16">
        <v>2735</v>
      </c>
      <c r="G8" s="16">
        <v>500</v>
      </c>
      <c r="H8" s="16">
        <v>1351</v>
      </c>
      <c r="I8" s="16">
        <v>1335</v>
      </c>
      <c r="L8" s="4">
        <v>30</v>
      </c>
      <c r="M8" s="2">
        <v>120</v>
      </c>
      <c r="N8" s="2">
        <v>19</v>
      </c>
      <c r="O8" s="2">
        <v>120</v>
      </c>
      <c r="P8" s="2">
        <v>18</v>
      </c>
      <c r="Q8" s="2">
        <v>120</v>
      </c>
      <c r="R8" s="2">
        <v>32</v>
      </c>
      <c r="S8" s="2">
        <v>120</v>
      </c>
      <c r="T8" s="2">
        <v>18</v>
      </c>
      <c r="U8" s="2">
        <v>113</v>
      </c>
      <c r="V8" s="2">
        <v>0</v>
      </c>
      <c r="W8" s="5">
        <v>0</v>
      </c>
      <c r="X8" s="4">
        <v>6</v>
      </c>
      <c r="Y8" s="2">
        <v>21</v>
      </c>
      <c r="Z8" s="2">
        <v>1</v>
      </c>
      <c r="AA8" s="2">
        <v>21</v>
      </c>
      <c r="AB8" s="2">
        <v>3</v>
      </c>
      <c r="AC8" s="2">
        <v>21</v>
      </c>
      <c r="AD8" s="2">
        <v>6</v>
      </c>
      <c r="AE8" s="2">
        <v>21</v>
      </c>
      <c r="AF8" s="2">
        <v>2</v>
      </c>
      <c r="AG8" s="2">
        <v>21</v>
      </c>
      <c r="AH8" s="2">
        <v>0</v>
      </c>
      <c r="AI8" s="5">
        <v>0</v>
      </c>
      <c r="AJ8" s="4">
        <v>184</v>
      </c>
      <c r="AK8" s="2">
        <v>423</v>
      </c>
      <c r="AL8" s="2">
        <v>92</v>
      </c>
      <c r="AM8" s="2">
        <v>423</v>
      </c>
      <c r="AN8" s="2">
        <v>102</v>
      </c>
      <c r="AO8" s="2">
        <v>423</v>
      </c>
      <c r="AP8" s="2">
        <v>168</v>
      </c>
      <c r="AQ8" s="2">
        <v>423</v>
      </c>
      <c r="AR8" s="2">
        <v>112</v>
      </c>
      <c r="AS8" s="2">
        <v>423</v>
      </c>
      <c r="AT8" s="2">
        <v>0</v>
      </c>
      <c r="AU8" s="5">
        <v>0</v>
      </c>
      <c r="AV8" s="4">
        <v>101</v>
      </c>
      <c r="AW8" s="2">
        <v>277</v>
      </c>
      <c r="AX8" s="2">
        <v>98</v>
      </c>
      <c r="AY8" s="2">
        <v>277</v>
      </c>
      <c r="AZ8" s="2">
        <v>110</v>
      </c>
      <c r="BA8" s="2">
        <v>277</v>
      </c>
      <c r="BB8" s="2">
        <v>91</v>
      </c>
      <c r="BC8" s="2">
        <v>277</v>
      </c>
      <c r="BD8" s="2">
        <v>94</v>
      </c>
      <c r="BE8" s="2">
        <v>277</v>
      </c>
      <c r="BF8" s="2">
        <v>0</v>
      </c>
      <c r="BG8" s="5">
        <v>0</v>
      </c>
      <c r="BH8" s="4">
        <v>18</v>
      </c>
      <c r="BI8" s="2">
        <v>103</v>
      </c>
      <c r="BJ8" s="2">
        <v>54</v>
      </c>
      <c r="BK8" s="2">
        <v>113</v>
      </c>
      <c r="BL8" s="2">
        <v>29</v>
      </c>
      <c r="BM8" s="2">
        <v>113</v>
      </c>
      <c r="BN8" s="2">
        <v>18</v>
      </c>
      <c r="BO8" s="2">
        <v>65</v>
      </c>
      <c r="BP8" s="2">
        <v>34</v>
      </c>
      <c r="BQ8" s="2">
        <v>113</v>
      </c>
      <c r="BR8" s="2">
        <v>0</v>
      </c>
      <c r="BS8" s="5">
        <v>0</v>
      </c>
      <c r="BT8" s="4">
        <v>71</v>
      </c>
      <c r="BU8" s="2">
        <v>137</v>
      </c>
      <c r="BV8" s="2">
        <v>52</v>
      </c>
      <c r="BW8" s="2">
        <v>137</v>
      </c>
      <c r="BX8" s="2">
        <v>0</v>
      </c>
      <c r="BY8" s="2">
        <v>0</v>
      </c>
      <c r="BZ8" s="2">
        <v>70</v>
      </c>
      <c r="CA8" s="2">
        <v>137</v>
      </c>
      <c r="CB8" s="2">
        <v>44</v>
      </c>
      <c r="CC8" s="2">
        <v>137</v>
      </c>
      <c r="CD8" s="2">
        <v>0</v>
      </c>
      <c r="CE8" s="2">
        <v>0</v>
      </c>
      <c r="CF8" s="2">
        <v>28</v>
      </c>
      <c r="CG8" s="5">
        <v>155</v>
      </c>
    </row>
    <row r="9" spans="2:85" x14ac:dyDescent="0.25">
      <c r="B9" s="16">
        <v>5</v>
      </c>
      <c r="C9" s="16">
        <v>1333</v>
      </c>
      <c r="D9" s="16">
        <v>160</v>
      </c>
      <c r="E9" s="16">
        <v>1793</v>
      </c>
      <c r="F9" s="16">
        <v>2757</v>
      </c>
      <c r="G9" s="16">
        <v>500</v>
      </c>
      <c r="H9" s="16">
        <v>1360</v>
      </c>
      <c r="I9" s="16">
        <v>1305</v>
      </c>
      <c r="L9" s="4">
        <v>38</v>
      </c>
      <c r="M9" s="2">
        <v>120</v>
      </c>
      <c r="N9" s="2">
        <v>18</v>
      </c>
      <c r="O9" s="2">
        <v>120</v>
      </c>
      <c r="P9" s="2">
        <v>17</v>
      </c>
      <c r="Q9" s="2">
        <v>120</v>
      </c>
      <c r="R9" s="2">
        <v>34</v>
      </c>
      <c r="S9" s="2">
        <v>120</v>
      </c>
      <c r="T9" s="2">
        <v>17</v>
      </c>
      <c r="U9" s="2">
        <v>120</v>
      </c>
      <c r="V9" s="2">
        <v>0</v>
      </c>
      <c r="W9" s="5">
        <v>0</v>
      </c>
      <c r="X9" s="4">
        <v>10</v>
      </c>
      <c r="Y9" s="2">
        <v>26</v>
      </c>
      <c r="Z9" s="2">
        <v>2</v>
      </c>
      <c r="AA9" s="2">
        <v>26</v>
      </c>
      <c r="AB9" s="2">
        <v>2</v>
      </c>
      <c r="AC9" s="2">
        <v>26</v>
      </c>
      <c r="AD9" s="2">
        <v>9</v>
      </c>
      <c r="AE9" s="2">
        <v>26</v>
      </c>
      <c r="AF9" s="2">
        <v>4</v>
      </c>
      <c r="AG9" s="2">
        <v>26</v>
      </c>
      <c r="AH9" s="2">
        <v>0</v>
      </c>
      <c r="AI9" s="5">
        <v>0</v>
      </c>
      <c r="AJ9" s="4">
        <v>171</v>
      </c>
      <c r="AK9" s="2">
        <v>386</v>
      </c>
      <c r="AL9" s="2">
        <v>110</v>
      </c>
      <c r="AM9" s="2">
        <v>386</v>
      </c>
      <c r="AN9" s="2">
        <v>103</v>
      </c>
      <c r="AO9" s="2">
        <v>386</v>
      </c>
      <c r="AP9" s="2">
        <v>155</v>
      </c>
      <c r="AQ9" s="2">
        <v>386</v>
      </c>
      <c r="AR9" s="2">
        <v>95</v>
      </c>
      <c r="AS9" s="2">
        <v>386</v>
      </c>
      <c r="AT9" s="2">
        <v>0</v>
      </c>
      <c r="AU9" s="5">
        <v>0</v>
      </c>
      <c r="AV9" s="4">
        <v>123</v>
      </c>
      <c r="AW9" s="2">
        <v>297</v>
      </c>
      <c r="AX9" s="2">
        <v>114</v>
      </c>
      <c r="AY9" s="2">
        <v>297</v>
      </c>
      <c r="AZ9" s="2">
        <v>137</v>
      </c>
      <c r="BA9" s="2">
        <v>297</v>
      </c>
      <c r="BB9" s="2">
        <v>113</v>
      </c>
      <c r="BC9" s="2">
        <v>297</v>
      </c>
      <c r="BD9" s="2">
        <v>126</v>
      </c>
      <c r="BE9" s="2">
        <v>297</v>
      </c>
      <c r="BF9" s="2">
        <v>0</v>
      </c>
      <c r="BG9" s="5">
        <v>0</v>
      </c>
      <c r="BH9" s="4">
        <v>22</v>
      </c>
      <c r="BI9" s="2">
        <v>101</v>
      </c>
      <c r="BJ9" s="2">
        <v>56</v>
      </c>
      <c r="BK9" s="2">
        <v>109</v>
      </c>
      <c r="BL9" s="2">
        <v>18</v>
      </c>
      <c r="BM9" s="2">
        <v>109</v>
      </c>
      <c r="BN9" s="2">
        <v>11</v>
      </c>
      <c r="BO9" s="2">
        <v>55</v>
      </c>
      <c r="BP9" s="2">
        <v>27</v>
      </c>
      <c r="BQ9" s="2">
        <v>109</v>
      </c>
      <c r="BR9" s="2">
        <v>0</v>
      </c>
      <c r="BS9" s="5">
        <v>0</v>
      </c>
      <c r="BT9" s="4">
        <v>75</v>
      </c>
      <c r="BU9" s="2">
        <v>134</v>
      </c>
      <c r="BV9" s="2">
        <v>65</v>
      </c>
      <c r="BW9" s="2">
        <v>134</v>
      </c>
      <c r="BX9" s="2">
        <v>0</v>
      </c>
      <c r="BY9" s="2">
        <v>0</v>
      </c>
      <c r="BZ9" s="2">
        <v>74</v>
      </c>
      <c r="CA9" s="2">
        <v>134</v>
      </c>
      <c r="CB9" s="2">
        <v>44</v>
      </c>
      <c r="CC9" s="2">
        <v>134</v>
      </c>
      <c r="CD9" s="2">
        <v>0</v>
      </c>
      <c r="CE9" s="2">
        <v>0</v>
      </c>
      <c r="CF9" s="2">
        <v>34</v>
      </c>
      <c r="CG9" s="5">
        <v>163</v>
      </c>
    </row>
    <row r="10" spans="2:85" x14ac:dyDescent="0.25">
      <c r="B10" s="16">
        <v>6</v>
      </c>
      <c r="C10" s="16">
        <v>1284</v>
      </c>
      <c r="D10" s="16">
        <v>383</v>
      </c>
      <c r="E10" s="16">
        <v>1796</v>
      </c>
      <c r="F10" s="16">
        <v>2695</v>
      </c>
      <c r="G10" s="16">
        <v>500</v>
      </c>
      <c r="H10" s="16">
        <v>1347</v>
      </c>
      <c r="I10" s="16">
        <v>1370</v>
      </c>
      <c r="L10" s="4">
        <v>34</v>
      </c>
      <c r="M10" s="2">
        <v>113</v>
      </c>
      <c r="N10" s="2">
        <v>11</v>
      </c>
      <c r="O10" s="2">
        <v>113</v>
      </c>
      <c r="P10" s="2">
        <v>16</v>
      </c>
      <c r="Q10" s="2">
        <v>113</v>
      </c>
      <c r="R10" s="2">
        <v>33</v>
      </c>
      <c r="S10" s="2">
        <v>113</v>
      </c>
      <c r="T10" s="2">
        <v>16</v>
      </c>
      <c r="U10" s="2">
        <v>120</v>
      </c>
      <c r="V10" s="2">
        <v>0</v>
      </c>
      <c r="W10" s="5">
        <v>0</v>
      </c>
      <c r="X10" s="4">
        <v>27</v>
      </c>
      <c r="Y10" s="2">
        <v>43</v>
      </c>
      <c r="Z10" s="2">
        <v>17</v>
      </c>
      <c r="AA10" s="2">
        <v>43</v>
      </c>
      <c r="AB10" s="2">
        <v>23</v>
      </c>
      <c r="AC10" s="2">
        <v>43</v>
      </c>
      <c r="AD10" s="2">
        <v>23</v>
      </c>
      <c r="AE10" s="2">
        <v>43</v>
      </c>
      <c r="AF10" s="2">
        <v>21</v>
      </c>
      <c r="AG10" s="2">
        <v>43</v>
      </c>
      <c r="AH10" s="2">
        <v>0</v>
      </c>
      <c r="AI10" s="5">
        <v>0</v>
      </c>
      <c r="AJ10" s="4">
        <v>163</v>
      </c>
      <c r="AK10" s="2">
        <v>414</v>
      </c>
      <c r="AL10" s="2">
        <v>87</v>
      </c>
      <c r="AM10" s="2">
        <v>414</v>
      </c>
      <c r="AN10" s="2">
        <v>99</v>
      </c>
      <c r="AO10" s="2">
        <v>414</v>
      </c>
      <c r="AP10" s="2">
        <v>149</v>
      </c>
      <c r="AQ10" s="2">
        <v>414</v>
      </c>
      <c r="AR10" s="2">
        <v>88</v>
      </c>
      <c r="AS10" s="2">
        <v>414</v>
      </c>
      <c r="AT10" s="2">
        <v>0</v>
      </c>
      <c r="AU10" s="5">
        <v>0</v>
      </c>
      <c r="AV10" s="4">
        <v>91</v>
      </c>
      <c r="AW10" s="2">
        <v>279</v>
      </c>
      <c r="AX10" s="2">
        <v>84</v>
      </c>
      <c r="AY10" s="2">
        <v>279</v>
      </c>
      <c r="AZ10" s="2">
        <v>97</v>
      </c>
      <c r="BA10" s="2">
        <v>279</v>
      </c>
      <c r="BB10" s="2">
        <v>73</v>
      </c>
      <c r="BC10" s="2">
        <v>279</v>
      </c>
      <c r="BD10" s="2">
        <v>84</v>
      </c>
      <c r="BE10" s="2">
        <v>279</v>
      </c>
      <c r="BF10" s="2">
        <v>0</v>
      </c>
      <c r="BG10" s="5">
        <v>0</v>
      </c>
      <c r="BH10" s="4">
        <v>24</v>
      </c>
      <c r="BI10" s="2">
        <v>116</v>
      </c>
      <c r="BJ10" s="2">
        <v>47</v>
      </c>
      <c r="BK10" s="2">
        <v>125</v>
      </c>
      <c r="BL10" s="2">
        <v>24</v>
      </c>
      <c r="BM10" s="2">
        <v>125</v>
      </c>
      <c r="BN10" s="2">
        <v>13</v>
      </c>
      <c r="BO10" s="2">
        <v>64</v>
      </c>
      <c r="BP10" s="2">
        <v>30</v>
      </c>
      <c r="BQ10" s="2">
        <v>125</v>
      </c>
      <c r="BR10" s="2">
        <v>0</v>
      </c>
      <c r="BS10" s="5">
        <v>0</v>
      </c>
      <c r="BT10" s="4">
        <v>76</v>
      </c>
      <c r="BU10" s="2">
        <v>140</v>
      </c>
      <c r="BV10" s="2">
        <v>66</v>
      </c>
      <c r="BW10" s="2">
        <v>140</v>
      </c>
      <c r="BX10" s="2">
        <v>0</v>
      </c>
      <c r="BY10" s="2">
        <v>0</v>
      </c>
      <c r="BZ10" s="2">
        <v>80</v>
      </c>
      <c r="CA10" s="2">
        <v>140</v>
      </c>
      <c r="CB10" s="2">
        <v>59</v>
      </c>
      <c r="CC10" s="2">
        <v>140</v>
      </c>
      <c r="CD10" s="2">
        <v>0</v>
      </c>
      <c r="CE10" s="2">
        <v>0</v>
      </c>
      <c r="CF10" s="2">
        <v>18</v>
      </c>
      <c r="CG10" s="5">
        <v>164</v>
      </c>
    </row>
    <row r="11" spans="2:85" x14ac:dyDescent="0.25">
      <c r="B11" s="16">
        <v>7</v>
      </c>
      <c r="C11" s="16">
        <v>1322</v>
      </c>
      <c r="D11" s="16">
        <v>85</v>
      </c>
      <c r="E11" s="16">
        <v>1788</v>
      </c>
      <c r="F11" s="16">
        <v>2715</v>
      </c>
      <c r="G11" s="16">
        <v>500</v>
      </c>
      <c r="H11" s="16">
        <v>1363</v>
      </c>
      <c r="I11" s="16">
        <v>1396</v>
      </c>
      <c r="L11" s="4">
        <v>29</v>
      </c>
      <c r="M11" s="2">
        <v>114</v>
      </c>
      <c r="N11" s="2">
        <v>14</v>
      </c>
      <c r="O11" s="2">
        <v>114</v>
      </c>
      <c r="P11" s="2">
        <v>16</v>
      </c>
      <c r="Q11" s="2">
        <v>114</v>
      </c>
      <c r="R11" s="2">
        <v>33</v>
      </c>
      <c r="S11" s="2">
        <v>114</v>
      </c>
      <c r="T11" s="2">
        <v>16</v>
      </c>
      <c r="U11" s="2">
        <v>123</v>
      </c>
      <c r="V11" s="2">
        <v>0</v>
      </c>
      <c r="W11" s="5">
        <v>0</v>
      </c>
      <c r="X11" s="4">
        <v>3</v>
      </c>
      <c r="Y11" s="2">
        <v>18</v>
      </c>
      <c r="Z11" s="2">
        <v>2</v>
      </c>
      <c r="AA11" s="2">
        <v>18</v>
      </c>
      <c r="AB11" s="2">
        <v>3</v>
      </c>
      <c r="AC11" s="2">
        <v>18</v>
      </c>
      <c r="AD11" s="2">
        <v>6</v>
      </c>
      <c r="AE11" s="2">
        <v>18</v>
      </c>
      <c r="AF11" s="2">
        <v>5</v>
      </c>
      <c r="AG11" s="2">
        <v>18</v>
      </c>
      <c r="AH11" s="2">
        <v>0</v>
      </c>
      <c r="AI11" s="5">
        <v>0</v>
      </c>
      <c r="AJ11" s="4">
        <v>170</v>
      </c>
      <c r="AK11" s="2">
        <v>418</v>
      </c>
      <c r="AL11" s="2">
        <v>94</v>
      </c>
      <c r="AM11" s="2">
        <v>418</v>
      </c>
      <c r="AN11" s="2">
        <v>95</v>
      </c>
      <c r="AO11" s="2">
        <v>418</v>
      </c>
      <c r="AP11" s="2">
        <v>167</v>
      </c>
      <c r="AQ11" s="2">
        <v>418</v>
      </c>
      <c r="AR11" s="2">
        <v>103</v>
      </c>
      <c r="AS11" s="2">
        <v>418</v>
      </c>
      <c r="AT11" s="2">
        <v>0</v>
      </c>
      <c r="AU11" s="5">
        <v>0</v>
      </c>
      <c r="AV11" s="4">
        <v>116</v>
      </c>
      <c r="AW11" s="2">
        <v>289</v>
      </c>
      <c r="AX11" s="2">
        <v>82</v>
      </c>
      <c r="AY11" s="2">
        <v>289</v>
      </c>
      <c r="AZ11" s="2">
        <v>122</v>
      </c>
      <c r="BA11" s="2">
        <v>289</v>
      </c>
      <c r="BB11" s="2">
        <v>100</v>
      </c>
      <c r="BC11" s="2">
        <v>289</v>
      </c>
      <c r="BD11" s="2">
        <v>95</v>
      </c>
      <c r="BE11" s="2">
        <v>289</v>
      </c>
      <c r="BF11" s="2">
        <v>0</v>
      </c>
      <c r="BG11" s="5">
        <v>0</v>
      </c>
      <c r="BH11" s="4">
        <v>30</v>
      </c>
      <c r="BI11" s="2">
        <v>120</v>
      </c>
      <c r="BJ11" s="2">
        <v>62</v>
      </c>
      <c r="BK11" s="2">
        <v>130</v>
      </c>
      <c r="BL11" s="2">
        <v>38</v>
      </c>
      <c r="BM11" s="2">
        <v>130</v>
      </c>
      <c r="BN11" s="2">
        <v>14</v>
      </c>
      <c r="BO11" s="2">
        <v>66</v>
      </c>
      <c r="BP11" s="2">
        <v>35</v>
      </c>
      <c r="BQ11" s="2">
        <v>130</v>
      </c>
      <c r="BR11" s="2">
        <v>0</v>
      </c>
      <c r="BS11" s="5">
        <v>0</v>
      </c>
      <c r="BT11" s="4">
        <v>73</v>
      </c>
      <c r="BU11" s="2">
        <v>137</v>
      </c>
      <c r="BV11" s="2">
        <v>61</v>
      </c>
      <c r="BW11" s="2">
        <v>137</v>
      </c>
      <c r="BX11" s="2">
        <v>0</v>
      </c>
      <c r="BY11" s="2">
        <v>0</v>
      </c>
      <c r="BZ11" s="2">
        <v>71</v>
      </c>
      <c r="CA11" s="2">
        <v>137</v>
      </c>
      <c r="CB11" s="2">
        <v>55</v>
      </c>
      <c r="CC11" s="2">
        <v>137</v>
      </c>
      <c r="CD11" s="2">
        <v>0</v>
      </c>
      <c r="CE11" s="2">
        <v>0</v>
      </c>
      <c r="CF11" s="2">
        <v>26</v>
      </c>
      <c r="CG11" s="5">
        <v>173</v>
      </c>
    </row>
    <row r="12" spans="2:85" x14ac:dyDescent="0.25">
      <c r="B12" s="16">
        <v>8</v>
      </c>
      <c r="C12" s="16">
        <v>1366</v>
      </c>
      <c r="D12" s="16">
        <v>210</v>
      </c>
      <c r="E12" s="16">
        <v>1695</v>
      </c>
      <c r="F12" s="16">
        <v>2628</v>
      </c>
      <c r="G12" s="16">
        <v>500</v>
      </c>
      <c r="H12" s="16">
        <v>1331</v>
      </c>
      <c r="I12" s="16">
        <v>1382</v>
      </c>
      <c r="L12" s="4">
        <v>37</v>
      </c>
      <c r="M12" s="2">
        <v>123</v>
      </c>
      <c r="N12" s="2">
        <v>14</v>
      </c>
      <c r="O12" s="2">
        <v>123</v>
      </c>
      <c r="P12" s="2">
        <v>19</v>
      </c>
      <c r="Q12" s="2">
        <v>123</v>
      </c>
      <c r="R12" s="2">
        <v>37</v>
      </c>
      <c r="S12" s="2">
        <v>123</v>
      </c>
      <c r="T12" s="2">
        <v>19</v>
      </c>
      <c r="U12" s="2">
        <v>118</v>
      </c>
      <c r="V12" s="2">
        <v>0</v>
      </c>
      <c r="W12" s="5">
        <v>0</v>
      </c>
      <c r="X12" s="4">
        <v>8</v>
      </c>
      <c r="Y12" s="2">
        <v>31</v>
      </c>
      <c r="Z12" s="2">
        <v>7</v>
      </c>
      <c r="AA12" s="2">
        <v>31</v>
      </c>
      <c r="AB12" s="2">
        <v>7</v>
      </c>
      <c r="AC12" s="2">
        <v>31</v>
      </c>
      <c r="AD12" s="2">
        <v>10</v>
      </c>
      <c r="AE12" s="2">
        <v>31</v>
      </c>
      <c r="AF12" s="2">
        <v>7</v>
      </c>
      <c r="AG12" s="2">
        <v>31</v>
      </c>
      <c r="AH12" s="2">
        <v>0</v>
      </c>
      <c r="AI12" s="5">
        <v>0</v>
      </c>
      <c r="AJ12" s="4">
        <v>163</v>
      </c>
      <c r="AK12" s="2">
        <v>406</v>
      </c>
      <c r="AL12" s="2">
        <v>91</v>
      </c>
      <c r="AM12" s="2">
        <v>406</v>
      </c>
      <c r="AN12" s="2">
        <v>104</v>
      </c>
      <c r="AO12" s="2">
        <v>406</v>
      </c>
      <c r="AP12" s="2">
        <v>153</v>
      </c>
      <c r="AQ12" s="2">
        <v>406</v>
      </c>
      <c r="AR12" s="2">
        <v>106</v>
      </c>
      <c r="AS12" s="2">
        <v>406</v>
      </c>
      <c r="AT12" s="2">
        <v>0</v>
      </c>
      <c r="AU12" s="5">
        <v>0</v>
      </c>
      <c r="AV12" s="4">
        <v>101</v>
      </c>
      <c r="AW12" s="2">
        <v>272</v>
      </c>
      <c r="AX12" s="2">
        <v>83</v>
      </c>
      <c r="AY12" s="2">
        <v>272</v>
      </c>
      <c r="AZ12" s="2">
        <v>101</v>
      </c>
      <c r="BA12" s="2">
        <v>272</v>
      </c>
      <c r="BB12" s="2">
        <v>77</v>
      </c>
      <c r="BC12" s="2">
        <v>272</v>
      </c>
      <c r="BD12" s="2">
        <v>96</v>
      </c>
      <c r="BE12" s="2">
        <v>272</v>
      </c>
      <c r="BF12" s="2">
        <v>0</v>
      </c>
      <c r="BG12" s="5">
        <v>0</v>
      </c>
      <c r="BH12" s="4">
        <v>32</v>
      </c>
      <c r="BI12" s="2">
        <v>120</v>
      </c>
      <c r="BJ12" s="2">
        <v>45</v>
      </c>
      <c r="BK12" s="2">
        <v>129</v>
      </c>
      <c r="BL12" s="2">
        <v>36</v>
      </c>
      <c r="BM12" s="2">
        <v>129</v>
      </c>
      <c r="BN12" s="2">
        <v>23</v>
      </c>
      <c r="BO12" s="2">
        <v>71</v>
      </c>
      <c r="BP12" s="2">
        <v>35</v>
      </c>
      <c r="BQ12" s="2">
        <v>129</v>
      </c>
      <c r="BR12" s="2">
        <v>0</v>
      </c>
      <c r="BS12" s="5">
        <v>0</v>
      </c>
      <c r="BT12" s="4">
        <v>81</v>
      </c>
      <c r="BU12" s="2">
        <v>148</v>
      </c>
      <c r="BV12" s="2">
        <v>78</v>
      </c>
      <c r="BW12" s="2">
        <v>184</v>
      </c>
      <c r="BX12" s="2">
        <v>0</v>
      </c>
      <c r="BY12" s="2">
        <v>0</v>
      </c>
      <c r="BZ12" s="2">
        <v>82</v>
      </c>
      <c r="CA12" s="2">
        <v>148</v>
      </c>
      <c r="CB12" s="2">
        <v>46</v>
      </c>
      <c r="CC12" s="2">
        <v>148</v>
      </c>
      <c r="CD12" s="2">
        <v>0</v>
      </c>
      <c r="CE12" s="2">
        <v>0</v>
      </c>
      <c r="CF12" s="2">
        <v>24</v>
      </c>
      <c r="CG12" s="5">
        <v>175</v>
      </c>
    </row>
    <row r="13" spans="2:85" ht="15.75" thickBot="1" x14ac:dyDescent="0.3">
      <c r="B13" s="16">
        <v>9</v>
      </c>
      <c r="C13" s="16">
        <v>1389</v>
      </c>
      <c r="D13" s="16">
        <v>171</v>
      </c>
      <c r="E13" s="16">
        <v>1749</v>
      </c>
      <c r="F13" s="16">
        <v>2639</v>
      </c>
      <c r="G13" s="16">
        <v>500</v>
      </c>
      <c r="H13" s="16">
        <v>1357</v>
      </c>
      <c r="I13" s="16">
        <v>1463</v>
      </c>
      <c r="L13" s="12">
        <v>29</v>
      </c>
      <c r="M13" s="25">
        <v>111</v>
      </c>
      <c r="N13" s="25">
        <v>11</v>
      </c>
      <c r="O13" s="25">
        <v>111</v>
      </c>
      <c r="P13" s="25">
        <v>14</v>
      </c>
      <c r="Q13" s="25">
        <v>111</v>
      </c>
      <c r="R13" s="25">
        <v>26</v>
      </c>
      <c r="S13" s="25">
        <v>111</v>
      </c>
      <c r="T13" s="25">
        <v>14</v>
      </c>
      <c r="U13" s="25">
        <v>125</v>
      </c>
      <c r="V13" s="25">
        <v>0</v>
      </c>
      <c r="W13" s="13">
        <v>0</v>
      </c>
      <c r="X13" s="12">
        <v>5</v>
      </c>
      <c r="Y13" s="25">
        <v>26</v>
      </c>
      <c r="Z13" s="25">
        <v>3</v>
      </c>
      <c r="AA13" s="25">
        <v>26</v>
      </c>
      <c r="AB13" s="25">
        <v>4</v>
      </c>
      <c r="AC13" s="25">
        <v>26</v>
      </c>
      <c r="AD13" s="25">
        <v>8</v>
      </c>
      <c r="AE13" s="25">
        <v>26</v>
      </c>
      <c r="AF13" s="25">
        <v>4</v>
      </c>
      <c r="AG13" s="25">
        <v>26</v>
      </c>
      <c r="AH13" s="25">
        <v>0</v>
      </c>
      <c r="AI13" s="13">
        <v>0</v>
      </c>
      <c r="AJ13" s="4">
        <v>149</v>
      </c>
      <c r="AK13" s="2">
        <v>396</v>
      </c>
      <c r="AL13" s="2">
        <v>89</v>
      </c>
      <c r="AM13" s="2">
        <v>396</v>
      </c>
      <c r="AN13" s="2">
        <v>85</v>
      </c>
      <c r="AO13" s="2">
        <v>396</v>
      </c>
      <c r="AP13" s="2">
        <v>149</v>
      </c>
      <c r="AQ13" s="2">
        <v>396</v>
      </c>
      <c r="AR13" s="2">
        <v>95</v>
      </c>
      <c r="AS13" s="2">
        <v>396</v>
      </c>
      <c r="AT13" s="2">
        <v>0</v>
      </c>
      <c r="AU13" s="5">
        <v>0</v>
      </c>
      <c r="AV13" s="4">
        <v>82</v>
      </c>
      <c r="AW13" s="2">
        <v>266</v>
      </c>
      <c r="AX13" s="2">
        <v>83</v>
      </c>
      <c r="AY13" s="2">
        <v>266</v>
      </c>
      <c r="AZ13" s="2">
        <v>94</v>
      </c>
      <c r="BA13" s="2">
        <v>266</v>
      </c>
      <c r="BB13" s="2">
        <v>75</v>
      </c>
      <c r="BC13" s="2">
        <v>266</v>
      </c>
      <c r="BD13" s="2">
        <v>83</v>
      </c>
      <c r="BE13" s="2">
        <v>266</v>
      </c>
      <c r="BF13" s="2">
        <v>0</v>
      </c>
      <c r="BG13" s="5">
        <v>0</v>
      </c>
      <c r="BH13" s="4">
        <v>28</v>
      </c>
      <c r="BI13" s="2">
        <v>119</v>
      </c>
      <c r="BJ13" s="2">
        <v>61</v>
      </c>
      <c r="BK13" s="2">
        <v>127</v>
      </c>
      <c r="BL13" s="2">
        <v>34</v>
      </c>
      <c r="BM13" s="2">
        <v>127</v>
      </c>
      <c r="BN13" s="2">
        <v>17</v>
      </c>
      <c r="BO13" s="2">
        <v>73</v>
      </c>
      <c r="BP13" s="2">
        <v>33</v>
      </c>
      <c r="BQ13" s="2">
        <v>127</v>
      </c>
      <c r="BR13" s="2">
        <v>0</v>
      </c>
      <c r="BS13" s="5">
        <v>0</v>
      </c>
      <c r="BT13" s="4">
        <v>79</v>
      </c>
      <c r="BU13" s="2">
        <v>159</v>
      </c>
      <c r="BV13" s="2">
        <v>71</v>
      </c>
      <c r="BW13" s="2">
        <v>159</v>
      </c>
      <c r="BX13" s="2">
        <v>0</v>
      </c>
      <c r="BY13" s="2">
        <v>0</v>
      </c>
      <c r="BZ13" s="2">
        <v>79</v>
      </c>
      <c r="CA13" s="2">
        <v>159</v>
      </c>
      <c r="CB13" s="2">
        <v>55</v>
      </c>
      <c r="CC13" s="2">
        <v>159</v>
      </c>
      <c r="CD13" s="2"/>
      <c r="CE13" s="2">
        <v>0</v>
      </c>
      <c r="CF13" s="2">
        <v>27</v>
      </c>
      <c r="CG13" s="5">
        <v>177</v>
      </c>
    </row>
    <row r="14" spans="2:85" ht="15.75" thickBot="1" x14ac:dyDescent="0.3">
      <c r="B14" s="17">
        <v>10</v>
      </c>
      <c r="C14" s="17">
        <v>1339</v>
      </c>
      <c r="D14" s="17">
        <v>281</v>
      </c>
      <c r="E14" s="17">
        <v>1770</v>
      </c>
      <c r="F14" s="17">
        <v>2672</v>
      </c>
      <c r="G14" s="17">
        <v>500</v>
      </c>
      <c r="H14" s="17">
        <v>1331</v>
      </c>
      <c r="I14" s="17">
        <v>1422</v>
      </c>
      <c r="K14" s="3" t="s">
        <v>57</v>
      </c>
      <c r="L14" s="34">
        <f>(SUM(M5:M13)-SUM(L5:L13))/9</f>
        <v>85.222222222222229</v>
      </c>
      <c r="M14" s="40"/>
      <c r="N14" s="40">
        <f>(SUM(O5:O13)-SUM(N5:N13))/9</f>
        <v>104.88888888888889</v>
      </c>
      <c r="O14" s="40"/>
      <c r="P14" s="40">
        <f>(SUM(Q5:Q13)-SUM(P5:P13))/9</f>
        <v>100.88888888888889</v>
      </c>
      <c r="Q14" s="40"/>
      <c r="R14" s="40">
        <f>(SUM(S5:S13)-SUM(R5:R13))/9</f>
        <v>85.333333333333329</v>
      </c>
      <c r="S14" s="40"/>
      <c r="T14" s="40">
        <f>(SUM(U5:U13)-SUM(T5:T13))/9</f>
        <v>100.88888888888889</v>
      </c>
      <c r="U14" s="40"/>
      <c r="V14" s="26">
        <v>0</v>
      </c>
      <c r="W14" s="27">
        <v>0</v>
      </c>
      <c r="X14" s="34">
        <f>(SUM(Y5:Y13)-SUM(X5:X13))/9</f>
        <v>15.777777777777779</v>
      </c>
      <c r="Y14" s="40"/>
      <c r="Z14" s="40">
        <f>(SUM(AA5:AA13)-SUM(Z5:Z13))/9</f>
        <v>19.222222222222221</v>
      </c>
      <c r="AA14" s="40"/>
      <c r="AB14" s="40">
        <f>(SUM(AC5:AC13)-SUM(AB5:AB13))/9</f>
        <v>18</v>
      </c>
      <c r="AC14" s="40"/>
      <c r="AD14" s="40">
        <f>(SUM(AE5:AE13)-SUM(AD5:AD13))/9</f>
        <v>16</v>
      </c>
      <c r="AE14" s="40"/>
      <c r="AF14" s="40">
        <f>(SUM(AG5:AG13)-SUM(AF5:AF13))/9</f>
        <v>18.111111111111111</v>
      </c>
      <c r="AG14" s="40"/>
      <c r="AH14" s="26">
        <v>0</v>
      </c>
      <c r="AI14" s="27">
        <v>0</v>
      </c>
      <c r="AJ14" s="34">
        <f>(SUM(AK5:AK13)-SUM(AJ5:AJ13))/9</f>
        <v>242.55555555555554</v>
      </c>
      <c r="AK14" s="40"/>
      <c r="AL14" s="40">
        <f>(SUM(AM5:AM13)-SUM(AL5:AL13))/9</f>
        <v>314.55555555555554</v>
      </c>
      <c r="AM14" s="40"/>
      <c r="AN14" s="40">
        <f>(SUM(AO5:AO13)-SUM(AN5:AN13))/9</f>
        <v>307.55555555555554</v>
      </c>
      <c r="AO14" s="40"/>
      <c r="AP14" s="40">
        <f>(SUM(AQ5:AQ13)-SUM(AP5:AP13))/9</f>
        <v>248.11111111111111</v>
      </c>
      <c r="AQ14" s="40"/>
      <c r="AR14" s="40">
        <f>(SUM(AS5:AS13)-SUM(AR5:AR13))/9</f>
        <v>309.11111111111109</v>
      </c>
      <c r="AS14" s="40"/>
      <c r="AT14" s="26">
        <v>0</v>
      </c>
      <c r="AU14" s="27">
        <v>0</v>
      </c>
      <c r="AV14" s="34">
        <f>(SUM(AW5:AW13)-SUM(AV5:AV13))/9</f>
        <v>174.44444444444446</v>
      </c>
      <c r="AW14" s="40"/>
      <c r="AX14" s="40">
        <f>(SUM(AY5:AY13)-SUM(AX5:AX13))/9</f>
        <v>189.33333333333334</v>
      </c>
      <c r="AY14" s="40"/>
      <c r="AZ14" s="40">
        <f>(SUM(BA5:BA13)-SUM(AZ5:AZ13))/9</f>
        <v>168.22222222222223</v>
      </c>
      <c r="BA14" s="40"/>
      <c r="BB14" s="40">
        <f>(SUM(BC5:BC13)-SUM(BB5:BB13))/9</f>
        <v>189.55555555555554</v>
      </c>
      <c r="BC14" s="40"/>
      <c r="BD14" s="40">
        <f>(SUM(BE5:BE13)-SUM(BD5:BD13))/9</f>
        <v>182.88888888888889</v>
      </c>
      <c r="BE14" s="40"/>
      <c r="BF14" s="26">
        <v>0</v>
      </c>
      <c r="BG14" s="27">
        <v>0</v>
      </c>
      <c r="BH14" s="34">
        <f>(SUM(BI5:BI13)-SUM(BH5:BH13))/9</f>
        <v>83.444444444444443</v>
      </c>
      <c r="BI14" s="40"/>
      <c r="BJ14" s="40">
        <f>(SUM(BK5:BK13)-SUM(BJ5:BJ13))/9</f>
        <v>60.555555555555557</v>
      </c>
      <c r="BK14" s="40"/>
      <c r="BL14" s="40">
        <f>(SUM(BM5:BM13)-SUM(BL5:BL13))/9</f>
        <v>84.777777777777771</v>
      </c>
      <c r="BM14" s="40"/>
      <c r="BN14" s="40">
        <f>(SUM(BO5:BO13)-SUM(BN5:BN13))/9</f>
        <v>44.666666666666664</v>
      </c>
      <c r="BO14" s="40"/>
      <c r="BP14" s="40">
        <f>(SUM(BQ5:BQ13)-SUM(BP5:BP13))/9</f>
        <v>84.777777777777771</v>
      </c>
      <c r="BQ14" s="40"/>
      <c r="BR14" s="26">
        <v>0</v>
      </c>
      <c r="BS14" s="27">
        <v>0</v>
      </c>
      <c r="BT14" s="34">
        <f>(SUM(BU5:BU13)-SUM(BT5:BT13))/9</f>
        <v>65.777777777777771</v>
      </c>
      <c r="BU14" s="40"/>
      <c r="BV14" s="40">
        <f>(SUM(BW5:BW13)-SUM(BV5:BV13))/9</f>
        <v>82</v>
      </c>
      <c r="BW14" s="40"/>
      <c r="BX14" s="40">
        <v>0</v>
      </c>
      <c r="BY14" s="40"/>
      <c r="BZ14" s="40">
        <f>(SUM(CA5:CA13)-SUM(BZ5:BZ13))/9</f>
        <v>66.888888888888886</v>
      </c>
      <c r="CA14" s="40"/>
      <c r="CB14" s="40">
        <f>(SUM(CC5:CC13)-SUM(CB5:CB13))/9</f>
        <v>88.888888888888886</v>
      </c>
      <c r="CC14" s="40"/>
      <c r="CD14" s="26">
        <v>0</v>
      </c>
      <c r="CE14" s="27">
        <v>0</v>
      </c>
      <c r="CF14" s="40">
        <f>(SUM(CG5:CG13)-SUM(CF5:CF13))/9</f>
        <v>139.88888888888889</v>
      </c>
      <c r="CG14" s="35"/>
    </row>
    <row r="15" spans="2:85" ht="15.75" thickBot="1" x14ac:dyDescent="0.3">
      <c r="C15" s="2"/>
      <c r="D15" s="2"/>
      <c r="E15" s="2"/>
      <c r="F15" s="2"/>
      <c r="G15" s="2"/>
      <c r="H15" s="2"/>
      <c r="I15" s="2"/>
      <c r="K15" s="12" t="s">
        <v>58</v>
      </c>
      <c r="L15" s="30">
        <f>(SUM(L5:L13))/(SUM(M5:M13))*100</f>
        <v>28.116213683223997</v>
      </c>
      <c r="M15" s="28"/>
      <c r="N15" s="28">
        <f>(SUM(N5:N13))/(SUM(O5:O13))*100</f>
        <v>11.527647610121837</v>
      </c>
      <c r="O15" s="28"/>
      <c r="P15" s="28">
        <f t="shared" ref="P15" si="0">(SUM(P5:P13))/(SUM(Q5:Q13))*100</f>
        <v>14.901593252108716</v>
      </c>
      <c r="Q15" s="28"/>
      <c r="R15" s="28">
        <f t="shared" ref="R15" si="1">(SUM(R5:R13))/(SUM(S5:S13))*100</f>
        <v>28.022492970946576</v>
      </c>
      <c r="S15" s="28"/>
      <c r="T15" s="28">
        <f t="shared" ref="T15" si="2">(SUM(T5:T13))/(SUM(U5:U13))*100</f>
        <v>14.901593252108716</v>
      </c>
      <c r="U15" s="28"/>
      <c r="V15" s="28">
        <v>0</v>
      </c>
      <c r="W15" s="28"/>
      <c r="X15" s="30">
        <f t="shared" ref="X15" si="3">(SUM(X5:X13))/(SUM(Y5:Y13))*100</f>
        <v>33.644859813084111</v>
      </c>
      <c r="Y15" s="28"/>
      <c r="Z15" s="28">
        <f t="shared" ref="Z15" si="4">(SUM(Z5:Z13))/(SUM(AA5:AA13))*100</f>
        <v>19.158878504672895</v>
      </c>
      <c r="AA15" s="28"/>
      <c r="AB15" s="28">
        <f t="shared" ref="AB15" si="5">(SUM(AB5:AB13))/(SUM(AC5:AC13))*100</f>
        <v>24.299065420560748</v>
      </c>
      <c r="AC15" s="28"/>
      <c r="AD15" s="28">
        <f t="shared" ref="AD15" si="6">(SUM(AD5:AD13))/(SUM(AE5:AE13))*100</f>
        <v>32.710280373831772</v>
      </c>
      <c r="AE15" s="28"/>
      <c r="AF15" s="28">
        <f t="shared" ref="AF15" si="7">(SUM(AF5:AF13))/(SUM(AG5:AG13))*100</f>
        <v>23.831775700934578</v>
      </c>
      <c r="AG15" s="28"/>
      <c r="AH15" s="28">
        <v>0</v>
      </c>
      <c r="AI15" s="28"/>
      <c r="AJ15" s="30">
        <f t="shared" ref="AJ15" si="8">(SUM(AJ5:AJ13))/(SUM(AK5:AK13))*100</f>
        <v>40.888166802057945</v>
      </c>
      <c r="AK15" s="28"/>
      <c r="AL15" s="28">
        <f t="shared" ref="AL15" si="9">(SUM(AL5:AL13))/(SUM(AM5:AM13))*100</f>
        <v>23.341456810181423</v>
      </c>
      <c r="AM15" s="28"/>
      <c r="AN15" s="28">
        <f t="shared" ref="AN15" si="10">(SUM(AN5:AN13))/(SUM(AO5:AO13))*100</f>
        <v>25.047386948280533</v>
      </c>
      <c r="AO15" s="28"/>
      <c r="AP15" s="28">
        <f t="shared" ref="AP15" si="11">(SUM(AP5:AP13))/(SUM(AQ5:AQ13))*100</f>
        <v>39.534253994042786</v>
      </c>
      <c r="AQ15" s="28"/>
      <c r="AR15" s="28">
        <f t="shared" ref="AR15" si="12">(SUM(AR5:AR13))/(SUM(AS5:AS13))*100</f>
        <v>24.668291362036285</v>
      </c>
      <c r="AS15" s="28"/>
      <c r="AT15" s="28">
        <v>0</v>
      </c>
      <c r="AU15" s="28"/>
      <c r="AV15" s="30">
        <f t="shared" ref="AV15" si="13">(SUM(AV5:AV13))/(SUM(AW5:AW13))*100</f>
        <v>37.400318979266352</v>
      </c>
      <c r="AW15" s="28"/>
      <c r="AX15" s="28">
        <f t="shared" ref="AX15" si="14">(SUM(AX5:AX13))/(SUM(AY5:AY13))*100</f>
        <v>32.057416267942585</v>
      </c>
      <c r="AY15" s="28"/>
      <c r="AZ15" s="28">
        <f t="shared" ref="AZ15" si="15">(SUM(AZ5:AZ13))/(SUM(BA5:BA13))*100</f>
        <v>39.633173843700156</v>
      </c>
      <c r="BA15" s="28"/>
      <c r="BB15" s="28">
        <f t="shared" ref="BB15" si="16">(SUM(BB5:BB13))/(SUM(BC5:BC13))*100</f>
        <v>31.977671451355661</v>
      </c>
      <c r="BC15" s="28"/>
      <c r="BD15" s="28">
        <f t="shared" ref="BD15" si="17">(SUM(BD5:BD13))/(SUM(BE5:BE13))*100</f>
        <v>34.370015948963314</v>
      </c>
      <c r="BE15" s="28"/>
      <c r="BF15" s="28">
        <v>0</v>
      </c>
      <c r="BG15" s="28"/>
      <c r="BH15" s="30">
        <f t="shared" ref="BH15" si="18">(SUM(BH5:BH13))/(SUM(BI5:BI13))*100</f>
        <v>20.94736842105263</v>
      </c>
      <c r="BI15" s="28"/>
      <c r="BJ15" s="28">
        <f t="shared" ref="BJ15" si="19">(SUM(BJ5:BJ13))/(SUM(BK5:BK13))*100</f>
        <v>47.241045498547919</v>
      </c>
      <c r="BK15" s="28"/>
      <c r="BL15" s="28">
        <f t="shared" ref="BL15" si="20">(SUM(BL5:BL13))/(SUM(BM5:BM13))*100</f>
        <v>26.137463697967085</v>
      </c>
      <c r="BM15" s="28"/>
      <c r="BN15" s="28">
        <f t="shared" ref="BN15" si="21">(SUM(BN5:BN13))/(SUM(BO5:BO13))*100</f>
        <v>24.293785310734464</v>
      </c>
      <c r="BO15" s="28"/>
      <c r="BP15" s="28">
        <f t="shared" ref="BP15" si="22">(SUM(BP5:BP13))/(SUM(BQ5:BQ13))*100</f>
        <v>26.137463697967085</v>
      </c>
      <c r="BQ15" s="28"/>
      <c r="BR15" s="28">
        <v>0</v>
      </c>
      <c r="BS15" s="28"/>
      <c r="BT15" s="30">
        <f t="shared" ref="BT15" si="23">(SUM(BT5:BT13))/(SUM(BU5:BU13))*100</f>
        <v>52.564102564102569</v>
      </c>
      <c r="BU15" s="28"/>
      <c r="BV15" s="28">
        <f t="shared" ref="BV15" si="24">(SUM(BV5:BV13))/(SUM(BW5:BW13))*100</f>
        <v>42.568093385214006</v>
      </c>
      <c r="BW15" s="28"/>
      <c r="BX15" s="28">
        <v>0</v>
      </c>
      <c r="BY15" s="28"/>
      <c r="BZ15" s="28">
        <f t="shared" ref="BZ15" si="25">(SUM(BZ5:BZ13))/(SUM(CA5:CA13))*100</f>
        <v>51.762820512820518</v>
      </c>
      <c r="CA15" s="28"/>
      <c r="CB15" s="28">
        <f t="shared" ref="CB15" si="26">(SUM(CB5:CB13))/(SUM(CC5:CC13))*100</f>
        <v>35.948759007205766</v>
      </c>
      <c r="CC15" s="28"/>
      <c r="CD15" s="28">
        <v>0</v>
      </c>
      <c r="CE15" s="28"/>
      <c r="CF15" s="28">
        <f t="shared" ref="CF15" si="27">(SUM(CF5:CF13))/(SUM(CG5:CG13))*100</f>
        <v>15.560026827632461</v>
      </c>
      <c r="CG15" s="29"/>
    </row>
    <row r="16" spans="2:85" x14ac:dyDescent="0.25">
      <c r="C16" s="2"/>
      <c r="D16" s="2"/>
      <c r="E16" s="2"/>
      <c r="F16" s="2"/>
      <c r="G16" s="2"/>
      <c r="H16" s="2"/>
      <c r="I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F16" s="1"/>
      <c r="CG16" s="1"/>
    </row>
    <row r="17" spans="3:17" ht="15.75" thickBot="1" x14ac:dyDescent="0.3">
      <c r="D17" s="28" t="s">
        <v>62</v>
      </c>
      <c r="E17" s="28"/>
      <c r="F17" s="28"/>
      <c r="G17" s="28"/>
      <c r="H17" s="28"/>
      <c r="I17" s="28"/>
      <c r="J17" s="28"/>
    </row>
    <row r="18" spans="3:17" ht="15.75" thickBot="1" x14ac:dyDescent="0.3">
      <c r="D18" s="31" t="s">
        <v>56</v>
      </c>
      <c r="E18" s="32"/>
      <c r="F18" s="32"/>
      <c r="G18" s="32"/>
      <c r="H18" s="32"/>
      <c r="I18" s="32"/>
      <c r="J18" s="33"/>
      <c r="P18" s="22"/>
    </row>
    <row r="19" spans="3:17" ht="15.75" thickBot="1" x14ac:dyDescent="0.3">
      <c r="C19" s="2"/>
      <c r="D19" s="19" t="s">
        <v>0</v>
      </c>
      <c r="E19" s="20" t="s">
        <v>1</v>
      </c>
      <c r="F19" s="20" t="s">
        <v>2</v>
      </c>
      <c r="G19" s="20" t="s">
        <v>6</v>
      </c>
      <c r="H19" s="20" t="s">
        <v>3</v>
      </c>
      <c r="I19" s="20" t="s">
        <v>5</v>
      </c>
      <c r="J19" s="21" t="s">
        <v>11</v>
      </c>
    </row>
    <row r="20" spans="3:17" x14ac:dyDescent="0.25">
      <c r="C20" s="15" t="s">
        <v>7</v>
      </c>
      <c r="D20" s="3">
        <f>L14</f>
        <v>85.222222222222229</v>
      </c>
      <c r="E20" s="23">
        <f>X14</f>
        <v>15.777777777777779</v>
      </c>
      <c r="F20" s="23">
        <f>AJ14</f>
        <v>242.55555555555554</v>
      </c>
      <c r="G20" s="23">
        <f>AV14</f>
        <v>174.44444444444446</v>
      </c>
      <c r="H20" s="23">
        <f>BH14</f>
        <v>83.444444444444443</v>
      </c>
      <c r="I20" s="23">
        <f>BT14</f>
        <v>65.777777777777771</v>
      </c>
      <c r="J20" s="9" t="s">
        <v>52</v>
      </c>
    </row>
    <row r="21" spans="3:17" x14ac:dyDescent="0.25">
      <c r="C21" s="16" t="s">
        <v>8</v>
      </c>
      <c r="D21" s="4">
        <f>N14</f>
        <v>104.88888888888889</v>
      </c>
      <c r="E21" s="2">
        <f>Z14</f>
        <v>19.222222222222221</v>
      </c>
      <c r="F21" s="2">
        <f>AL14</f>
        <v>314.55555555555554</v>
      </c>
      <c r="G21" s="2">
        <f>AX14</f>
        <v>189.33333333333334</v>
      </c>
      <c r="H21" s="2">
        <f>BJ14</f>
        <v>60.555555555555557</v>
      </c>
      <c r="I21" s="2">
        <f>BV14</f>
        <v>82</v>
      </c>
      <c r="J21" s="11" t="s">
        <v>52</v>
      </c>
    </row>
    <row r="22" spans="3:17" x14ac:dyDescent="0.25">
      <c r="C22" s="16" t="s">
        <v>9</v>
      </c>
      <c r="D22" s="4">
        <f>P14</f>
        <v>100.88888888888889</v>
      </c>
      <c r="E22" s="2">
        <f>AB14</f>
        <v>18</v>
      </c>
      <c r="F22" s="2">
        <f>AN14</f>
        <v>307.55555555555554</v>
      </c>
      <c r="G22" s="2">
        <f>AZ14</f>
        <v>168.22222222222223</v>
      </c>
      <c r="H22" s="2">
        <f>BL14</f>
        <v>84.777777777777771</v>
      </c>
      <c r="I22" s="18" t="s">
        <v>52</v>
      </c>
      <c r="J22" s="11" t="s">
        <v>52</v>
      </c>
    </row>
    <row r="23" spans="3:17" x14ac:dyDescent="0.25">
      <c r="C23" s="16" t="s">
        <v>10</v>
      </c>
      <c r="D23" s="4">
        <f>R14</f>
        <v>85.333333333333329</v>
      </c>
      <c r="E23" s="2">
        <f>AD14</f>
        <v>16</v>
      </c>
      <c r="F23" s="2">
        <f>AP14</f>
        <v>248.11111111111111</v>
      </c>
      <c r="G23" s="2">
        <f>BB14</f>
        <v>189.55555555555554</v>
      </c>
      <c r="H23" s="2">
        <f>BN14</f>
        <v>44.666666666666664</v>
      </c>
      <c r="I23" s="2">
        <f>BZ14</f>
        <v>66.888888888888886</v>
      </c>
      <c r="J23" s="11" t="s">
        <v>52</v>
      </c>
    </row>
    <row r="24" spans="3:17" x14ac:dyDescent="0.25">
      <c r="C24" s="16" t="s">
        <v>12</v>
      </c>
      <c r="D24" s="4">
        <f>T14</f>
        <v>100.88888888888889</v>
      </c>
      <c r="E24" s="2">
        <f>AF14</f>
        <v>18.111111111111111</v>
      </c>
      <c r="F24" s="2">
        <f>AR14</f>
        <v>309.11111111111109</v>
      </c>
      <c r="G24" s="2">
        <f>BD14</f>
        <v>182.88888888888889</v>
      </c>
      <c r="H24" s="2">
        <f>BP14</f>
        <v>84.777777777777771</v>
      </c>
      <c r="I24" s="2">
        <f>CB14</f>
        <v>88.888888888888886</v>
      </c>
      <c r="J24" s="11" t="s">
        <v>52</v>
      </c>
    </row>
    <row r="25" spans="3:17" ht="15.75" thickBot="1" x14ac:dyDescent="0.3">
      <c r="C25" s="17" t="s">
        <v>11</v>
      </c>
      <c r="D25" s="8" t="s">
        <v>52</v>
      </c>
      <c r="E25" s="24" t="s">
        <v>52</v>
      </c>
      <c r="F25" s="24" t="s">
        <v>52</v>
      </c>
      <c r="G25" s="24" t="s">
        <v>52</v>
      </c>
      <c r="H25" s="24" t="s">
        <v>52</v>
      </c>
      <c r="I25" s="24" t="s">
        <v>52</v>
      </c>
      <c r="J25" s="13">
        <f>CF14</f>
        <v>139.88888888888889</v>
      </c>
    </row>
    <row r="28" spans="3:17" ht="15.75" thickBot="1" x14ac:dyDescent="0.3"/>
    <row r="29" spans="3:17" ht="15.75" thickBot="1" x14ac:dyDescent="0.3">
      <c r="C29" s="31" t="s">
        <v>54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3:17" ht="15.75" thickBot="1" x14ac:dyDescent="0.3">
      <c r="C30" s="38"/>
      <c r="D30" s="34" t="s">
        <v>0</v>
      </c>
      <c r="E30" s="35"/>
      <c r="F30" s="34" t="s">
        <v>1</v>
      </c>
      <c r="G30" s="35"/>
      <c r="H30" s="34" t="s">
        <v>2</v>
      </c>
      <c r="I30" s="35"/>
      <c r="J30" s="34" t="s">
        <v>6</v>
      </c>
      <c r="K30" s="35"/>
      <c r="L30" s="34" t="s">
        <v>3</v>
      </c>
      <c r="M30" s="35"/>
      <c r="N30" s="34" t="s">
        <v>5</v>
      </c>
      <c r="O30" s="35"/>
      <c r="P30" s="34" t="s">
        <v>11</v>
      </c>
      <c r="Q30" s="35"/>
    </row>
    <row r="31" spans="3:17" ht="15.75" thickBot="1" x14ac:dyDescent="0.3">
      <c r="C31" s="39"/>
      <c r="D31" s="14" t="s">
        <v>50</v>
      </c>
      <c r="E31" s="14" t="s">
        <v>51</v>
      </c>
      <c r="F31" s="14" t="s">
        <v>50</v>
      </c>
      <c r="G31" s="14" t="s">
        <v>51</v>
      </c>
      <c r="H31" s="14" t="s">
        <v>50</v>
      </c>
      <c r="I31" s="14" t="s">
        <v>51</v>
      </c>
      <c r="J31" s="14" t="s">
        <v>50</v>
      </c>
      <c r="K31" s="14" t="s">
        <v>51</v>
      </c>
      <c r="L31" s="14" t="s">
        <v>50</v>
      </c>
      <c r="M31" s="14" t="s">
        <v>51</v>
      </c>
      <c r="N31" s="14" t="s">
        <v>50</v>
      </c>
      <c r="O31" s="14" t="s">
        <v>51</v>
      </c>
      <c r="P31" s="14" t="s">
        <v>50</v>
      </c>
      <c r="Q31" s="14" t="s">
        <v>51</v>
      </c>
    </row>
    <row r="32" spans="3:17" x14ac:dyDescent="0.25">
      <c r="C32" s="15" t="s">
        <v>7</v>
      </c>
      <c r="D32" s="4">
        <v>0.180922</v>
      </c>
      <c r="E32" s="5">
        <v>3.1782499999999998</v>
      </c>
      <c r="F32" s="4">
        <v>0.20302799999999999</v>
      </c>
      <c r="G32" s="5">
        <v>3.80437</v>
      </c>
      <c r="H32" s="4">
        <v>2.20933E-2</v>
      </c>
      <c r="I32" s="5">
        <v>3.73854</v>
      </c>
      <c r="J32" s="4">
        <v>4.1586299999999996</v>
      </c>
      <c r="K32" s="5">
        <v>3.7042899999999999</v>
      </c>
      <c r="L32" s="4">
        <v>9.3078599999999997E-2</v>
      </c>
      <c r="M32" s="5">
        <v>3.77183</v>
      </c>
      <c r="N32" s="4">
        <v>1.4512400000000001</v>
      </c>
      <c r="O32" s="5">
        <v>3.4956900000000002</v>
      </c>
      <c r="P32" s="10" t="s">
        <v>52</v>
      </c>
      <c r="Q32" s="11" t="s">
        <v>52</v>
      </c>
    </row>
    <row r="33" spans="3:17" x14ac:dyDescent="0.25">
      <c r="C33" s="16" t="s">
        <v>8</v>
      </c>
      <c r="D33" s="4">
        <v>0.17030300000000001</v>
      </c>
      <c r="E33" s="5">
        <v>1.3463599999999999E-2</v>
      </c>
      <c r="F33" s="4">
        <v>0.19955200000000001</v>
      </c>
      <c r="G33" s="5">
        <v>1.21437E-2</v>
      </c>
      <c r="H33" s="4">
        <v>2.0663299999999999E-2</v>
      </c>
      <c r="I33" s="5">
        <v>1.9477499999999998E-2</v>
      </c>
      <c r="J33" s="4">
        <v>4.2233599999999996</v>
      </c>
      <c r="K33" s="5">
        <v>1.3939399999999999E-2</v>
      </c>
      <c r="L33" s="4">
        <v>8.8130500000000001E-2</v>
      </c>
      <c r="M33" s="5">
        <v>8.4226700000000002E-3</v>
      </c>
      <c r="N33" s="4">
        <v>1.74444</v>
      </c>
      <c r="O33" s="5">
        <v>8.2236900000000005E-3</v>
      </c>
      <c r="P33" s="10" t="s">
        <v>52</v>
      </c>
      <c r="Q33" s="11" t="s">
        <v>52</v>
      </c>
    </row>
    <row r="34" spans="3:17" x14ac:dyDescent="0.25">
      <c r="C34" s="16" t="s">
        <v>9</v>
      </c>
      <c r="D34" s="4">
        <v>0.194387</v>
      </c>
      <c r="E34" s="5">
        <v>1.2295E-2</v>
      </c>
      <c r="F34" s="4">
        <v>0.20085500000000001</v>
      </c>
      <c r="G34" s="5">
        <v>1.01035E-2</v>
      </c>
      <c r="H34" s="4">
        <v>2.1795499999999999E-2</v>
      </c>
      <c r="I34" s="5">
        <v>1.8185199999999999E-2</v>
      </c>
      <c r="J34" s="4">
        <v>4.4217399999999998</v>
      </c>
      <c r="K34" s="5">
        <v>6.0844599999999999E-2</v>
      </c>
      <c r="L34" s="4">
        <v>9.3077400000000005E-2</v>
      </c>
      <c r="M34" s="5">
        <v>5.8217400000000002E-2</v>
      </c>
      <c r="N34" s="36" t="s">
        <v>53</v>
      </c>
      <c r="O34" s="37"/>
      <c r="P34" s="10" t="s">
        <v>52</v>
      </c>
      <c r="Q34" s="11" t="s">
        <v>52</v>
      </c>
    </row>
    <row r="35" spans="3:17" x14ac:dyDescent="0.25">
      <c r="C35" s="16" t="s">
        <v>10</v>
      </c>
      <c r="D35" s="4">
        <v>0.13922599999999999</v>
      </c>
      <c r="E35" s="5">
        <v>0.45952700000000002</v>
      </c>
      <c r="F35" s="4">
        <v>0.164411</v>
      </c>
      <c r="G35" s="5">
        <v>0.45516400000000001</v>
      </c>
      <c r="H35" s="4">
        <v>2.0345100000000001E-2</v>
      </c>
      <c r="I35" s="5">
        <v>0.492676</v>
      </c>
      <c r="J35" s="4">
        <v>4.1395600000000004</v>
      </c>
      <c r="K35" s="5">
        <v>0.47878599999999999</v>
      </c>
      <c r="L35" s="4">
        <v>9.0166399999999994E-2</v>
      </c>
      <c r="M35" s="5">
        <v>0.47468500000000002</v>
      </c>
      <c r="N35" s="4">
        <v>1.66448</v>
      </c>
      <c r="O35" s="5">
        <v>0.46878599999999998</v>
      </c>
      <c r="P35" s="10" t="s">
        <v>52</v>
      </c>
      <c r="Q35" s="11" t="s">
        <v>52</v>
      </c>
    </row>
    <row r="36" spans="3:17" x14ac:dyDescent="0.25">
      <c r="C36" s="16" t="s">
        <v>12</v>
      </c>
      <c r="D36" s="4">
        <v>0.15179599999999999</v>
      </c>
      <c r="E36" s="5">
        <v>0.216113</v>
      </c>
      <c r="F36" s="4">
        <v>0.200604</v>
      </c>
      <c r="G36" s="5">
        <v>0.23477600000000001</v>
      </c>
      <c r="H36" s="4">
        <v>2.2665000000000001E-2</v>
      </c>
      <c r="I36" s="5">
        <v>0.56891000000000003</v>
      </c>
      <c r="J36" s="4">
        <v>4.1778599999999999</v>
      </c>
      <c r="K36" s="5">
        <v>0.68764499999999995</v>
      </c>
      <c r="L36" s="4">
        <v>8.4613400000000005E-2</v>
      </c>
      <c r="M36" s="5">
        <v>8.1716300000000006E-2</v>
      </c>
      <c r="N36" s="4">
        <v>1.44553</v>
      </c>
      <c r="O36" s="5">
        <v>0.96134900000000001</v>
      </c>
      <c r="P36" s="10" t="s">
        <v>52</v>
      </c>
      <c r="Q36" s="11" t="s">
        <v>52</v>
      </c>
    </row>
    <row r="37" spans="3:17" ht="15.75" thickBot="1" x14ac:dyDescent="0.3">
      <c r="C37" s="17" t="s">
        <v>11</v>
      </c>
      <c r="D37" s="6" t="s">
        <v>52</v>
      </c>
      <c r="E37" s="7" t="s">
        <v>52</v>
      </c>
      <c r="F37" s="8" t="s">
        <v>52</v>
      </c>
      <c r="G37" s="7" t="s">
        <v>52</v>
      </c>
      <c r="H37" s="8" t="s">
        <v>52</v>
      </c>
      <c r="I37" s="7" t="s">
        <v>52</v>
      </c>
      <c r="J37" s="8" t="s">
        <v>52</v>
      </c>
      <c r="K37" s="7" t="s">
        <v>52</v>
      </c>
      <c r="L37" s="8" t="s">
        <v>52</v>
      </c>
      <c r="M37" s="7" t="s">
        <v>52</v>
      </c>
      <c r="N37" s="8" t="s">
        <v>52</v>
      </c>
      <c r="O37" s="7" t="s">
        <v>52</v>
      </c>
      <c r="P37" s="12">
        <v>1.1127100000000001</v>
      </c>
      <c r="Q37" s="13">
        <v>0.94062699999999999</v>
      </c>
    </row>
  </sheetData>
  <mergeCells count="120">
    <mergeCell ref="C2:I2"/>
    <mergeCell ref="L3:CG3"/>
    <mergeCell ref="D17:J17"/>
    <mergeCell ref="BV14:BW14"/>
    <mergeCell ref="BX14:BY14"/>
    <mergeCell ref="BZ14:CA14"/>
    <mergeCell ref="CB14:CC14"/>
    <mergeCell ref="CF4:CG4"/>
    <mergeCell ref="CF14:CG14"/>
    <mergeCell ref="BV4:BW4"/>
    <mergeCell ref="BX4:BY4"/>
    <mergeCell ref="BZ4:CA4"/>
    <mergeCell ref="CB4:CC4"/>
    <mergeCell ref="CD4:CE4"/>
    <mergeCell ref="BT4:BU4"/>
    <mergeCell ref="BH4:BI4"/>
    <mergeCell ref="BJ4:BK4"/>
    <mergeCell ref="BL4:BM4"/>
    <mergeCell ref="BN4:BO4"/>
    <mergeCell ref="BP4:BQ4"/>
    <mergeCell ref="BR4:BS4"/>
    <mergeCell ref="BH14:BI14"/>
    <mergeCell ref="BJ14:BK14"/>
    <mergeCell ref="BL14:BM14"/>
    <mergeCell ref="BN14:BO14"/>
    <mergeCell ref="BP14:BQ14"/>
    <mergeCell ref="BT14:BU14"/>
    <mergeCell ref="BB4:BC4"/>
    <mergeCell ref="BD4:BE4"/>
    <mergeCell ref="BF4:BG4"/>
    <mergeCell ref="AV14:AW14"/>
    <mergeCell ref="AX14:AY14"/>
    <mergeCell ref="AZ14:BA14"/>
    <mergeCell ref="BB14:BC14"/>
    <mergeCell ref="BD14:BE14"/>
    <mergeCell ref="AZ4:BA4"/>
    <mergeCell ref="AV4:AW4"/>
    <mergeCell ref="AX4:AY4"/>
    <mergeCell ref="AN4:AO4"/>
    <mergeCell ref="AP4:AQ4"/>
    <mergeCell ref="AR4:AS4"/>
    <mergeCell ref="AT4:AU4"/>
    <mergeCell ref="AD4:AE4"/>
    <mergeCell ref="AF4:AG4"/>
    <mergeCell ref="AH4:AI4"/>
    <mergeCell ref="AJ4:AK4"/>
    <mergeCell ref="AL4:AM4"/>
    <mergeCell ref="AB14:AC14"/>
    <mergeCell ref="AD14:AE14"/>
    <mergeCell ref="AF14:AG14"/>
    <mergeCell ref="AJ14:AK14"/>
    <mergeCell ref="AL14:AM14"/>
    <mergeCell ref="AN14:AO14"/>
    <mergeCell ref="AP14:AQ14"/>
    <mergeCell ref="AR14:AS14"/>
    <mergeCell ref="X4:Y4"/>
    <mergeCell ref="Z4:AA4"/>
    <mergeCell ref="AB4:AC4"/>
    <mergeCell ref="P30:Q30"/>
    <mergeCell ref="D30:E30"/>
    <mergeCell ref="N34:O34"/>
    <mergeCell ref="C30:C31"/>
    <mergeCell ref="C29:Q29"/>
    <mergeCell ref="N30:O30"/>
    <mergeCell ref="L30:M30"/>
    <mergeCell ref="J30:K30"/>
    <mergeCell ref="H30:I30"/>
    <mergeCell ref="F30:G30"/>
    <mergeCell ref="R15:S15"/>
    <mergeCell ref="T15:U15"/>
    <mergeCell ref="V15:W15"/>
    <mergeCell ref="X15:Y15"/>
    <mergeCell ref="Z15:AA15"/>
    <mergeCell ref="C3:I3"/>
    <mergeCell ref="D18:J18"/>
    <mergeCell ref="L15:M15"/>
    <mergeCell ref="N15:O15"/>
    <mergeCell ref="P15:Q15"/>
    <mergeCell ref="V4:W4"/>
    <mergeCell ref="T4:U4"/>
    <mergeCell ref="T14:U14"/>
    <mergeCell ref="L14:M14"/>
    <mergeCell ref="N14:O14"/>
    <mergeCell ref="P14:Q14"/>
    <mergeCell ref="R14:S14"/>
    <mergeCell ref="N4:O4"/>
    <mergeCell ref="L4:M4"/>
    <mergeCell ref="P4:Q4"/>
    <mergeCell ref="R4:S4"/>
    <mergeCell ref="X14:Y14"/>
    <mergeCell ref="Z14:AA14"/>
    <mergeCell ref="AL15:AM15"/>
    <mergeCell ref="AN15:AO15"/>
    <mergeCell ref="AP15:AQ15"/>
    <mergeCell ref="AR15:AS15"/>
    <mergeCell ref="AT15:AU15"/>
    <mergeCell ref="AB15:AC15"/>
    <mergeCell ref="AD15:AE15"/>
    <mergeCell ref="AF15:AG15"/>
    <mergeCell ref="AH15:AI15"/>
    <mergeCell ref="AJ15:AK15"/>
    <mergeCell ref="BF15:BG15"/>
    <mergeCell ref="BH15:BI15"/>
    <mergeCell ref="BJ15:BK15"/>
    <mergeCell ref="BL15:BM15"/>
    <mergeCell ref="BN15:BO15"/>
    <mergeCell ref="AV15:AW15"/>
    <mergeCell ref="AX15:AY15"/>
    <mergeCell ref="AZ15:BA15"/>
    <mergeCell ref="BB15:BC15"/>
    <mergeCell ref="BD15:BE15"/>
    <mergeCell ref="BZ15:CA15"/>
    <mergeCell ref="CB15:CC15"/>
    <mergeCell ref="CD15:CE15"/>
    <mergeCell ref="CF15:CG15"/>
    <mergeCell ref="BP15:BQ15"/>
    <mergeCell ref="BR15:BS15"/>
    <mergeCell ref="BT15:BU15"/>
    <mergeCell ref="BV15:BW15"/>
    <mergeCell ref="BX15:BY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2021-05-25T03:49:21Z</dcterms:modified>
</cp:coreProperties>
</file>