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anzir.sharepoint.com/sites/Anzir-DCInternBatch03Internal/Shared Documents/DC Intern Batch 03 (Internal)/week 1 Excel/Data Validation Problem/"/>
    </mc:Choice>
  </mc:AlternateContent>
  <xr:revisionPtr revIDLastSave="0" documentId="8_{74A2E7F6-AB06-4DEB-8C4B-A3327861A77C}" xr6:coauthVersionLast="47" xr6:coauthVersionMax="47" xr10:uidLastSave="{00000000-0000-0000-0000-000000000000}"/>
  <bookViews>
    <workbookView xWindow="-108" yWindow="-108" windowWidth="23256" windowHeight="12456" firstSheet="3" activeTab="3" xr2:uid="{CE0EAFB9-B31D-417D-B985-72324613172C}"/>
  </bookViews>
  <sheets>
    <sheet name="v1" sheetId="1" r:id="rId1"/>
    <sheet name="V2" sheetId="2" r:id="rId2"/>
    <sheet name="Results" sheetId="3" r:id="rId3"/>
    <sheet name="Sheet5" sheetId="5" r:id="rId4"/>
  </sheets>
  <definedNames>
    <definedName name="_xlnm._FilterDatabase" localSheetId="3" hidden="1">Sheet5!$A$1:$G$8</definedName>
  </definedNames>
  <calcPr calcId="191028"/>
  <pivotCaches>
    <pivotCache cacheId="4065" r:id="rId5"/>
    <pivotCache cacheId="406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3" l="1"/>
  <c r="D2" i="3"/>
  <c r="E20" i="3"/>
  <c r="E21" i="3"/>
  <c r="E22" i="3"/>
  <c r="E23" i="3"/>
  <c r="E19" i="3"/>
  <c r="C7" i="3"/>
  <c r="C6" i="3"/>
  <c r="C5" i="3"/>
  <c r="C3" i="3"/>
  <c r="C2" i="3"/>
  <c r="C4" i="3"/>
  <c r="B6" i="3"/>
  <c r="D6" i="3" s="1"/>
  <c r="B5" i="3"/>
  <c r="B7" i="3"/>
  <c r="D7" i="3" s="1"/>
  <c r="B4" i="3"/>
  <c r="D4" i="3" s="1"/>
  <c r="B3" i="3"/>
  <c r="B2" i="3"/>
  <c r="D3" i="3" l="1"/>
  <c r="D5" i="3"/>
</calcChain>
</file>

<file path=xl/sharedStrings.xml><?xml version="1.0" encoding="utf-8"?>
<sst xmlns="http://schemas.openxmlformats.org/spreadsheetml/2006/main" count="136" uniqueCount="24">
  <si>
    <t>Segment</t>
  </si>
  <si>
    <t>Country</t>
  </si>
  <si>
    <t>Units Sold</t>
  </si>
  <si>
    <t>Sale Price</t>
  </si>
  <si>
    <t>Gross Sales</t>
  </si>
  <si>
    <t xml:space="preserve"> Sales</t>
  </si>
  <si>
    <t>Small Business</t>
  </si>
  <si>
    <t>Mexico</t>
  </si>
  <si>
    <t>Government</t>
  </si>
  <si>
    <t>Germany</t>
  </si>
  <si>
    <t>Enterprise</t>
  </si>
  <si>
    <t>Canada</t>
  </si>
  <si>
    <t>Midmarket</t>
  </si>
  <si>
    <t>United States of America</t>
  </si>
  <si>
    <t>Channel Partners</t>
  </si>
  <si>
    <t>Columns</t>
  </si>
  <si>
    <t>V1</t>
  </si>
  <si>
    <t>V2</t>
  </si>
  <si>
    <t>Differences</t>
  </si>
  <si>
    <t>Row Labels</t>
  </si>
  <si>
    <t>Sum of Gross Sales</t>
  </si>
  <si>
    <t>(blank)</t>
  </si>
  <si>
    <t>Grand Total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</si>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</sst>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ABABAB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4" fontId="2" fillId="2" borderId="2" xfId="1" applyFont="1" applyFill="1" applyBorder="1"/>
    <xf numFmtId="0" fontId="0" fillId="0" borderId="1" xfId="0" applyBorder="1"/>
    <xf numFmtId="0" fontId="0" fillId="0" borderId="2" xfId="0" applyBorder="1"/>
    <xf numFmtId="44" fontId="0" fillId="0" borderId="2" xfId="1" applyFont="1" applyBorder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14" fontId="3" fillId="0" borderId="3" xfId="1" applyNumberFormat="1" applyFont="1" applyFill="1" applyBorder="1" applyAlignment="1"/>
    <xf numFmtId="0" fontId="0" fillId="0" borderId="3" xfId="0" applyBorder="1"/>
    <xf numFmtId="0" fontId="2" fillId="5" borderId="1" xfId="0" applyFont="1" applyFill="1" applyBorder="1"/>
    <xf numFmtId="0" fontId="2" fillId="5" borderId="2" xfId="0" applyFont="1" applyFill="1" applyBorder="1"/>
    <xf numFmtId="44" fontId="2" fillId="5" borderId="2" xfId="1" applyFont="1" applyFill="1" applyBorder="1"/>
    <xf numFmtId="0" fontId="0" fillId="4" borderId="1" xfId="0" applyFill="1" applyBorder="1"/>
    <xf numFmtId="0" fontId="0" fillId="4" borderId="2" xfId="0" applyFill="1" applyBorder="1"/>
    <xf numFmtId="44" fontId="0" fillId="4" borderId="2" xfId="1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44" fontId="2" fillId="7" borderId="2" xfId="1" applyFont="1" applyFill="1" applyBorder="1"/>
    <xf numFmtId="0" fontId="0" fillId="6" borderId="1" xfId="0" applyFill="1" applyBorder="1"/>
    <xf numFmtId="0" fontId="0" fillId="6" borderId="2" xfId="0" applyFill="1" applyBorder="1"/>
    <xf numFmtId="44" fontId="0" fillId="6" borderId="2" xfId="1" applyFont="1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5" xfId="0" pivotButton="1" applyBorder="1"/>
    <xf numFmtId="0" fontId="0" fillId="0" borderId="5" xfId="0" applyBorder="1" applyAlignment="1">
      <alignment horizontal="left"/>
    </xf>
    <xf numFmtId="44" fontId="0" fillId="0" borderId="5" xfId="0" applyNumberFormat="1" applyBorder="1"/>
    <xf numFmtId="44" fontId="3" fillId="0" borderId="0" xfId="1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" fontId="0" fillId="0" borderId="5" xfId="1" applyNumberFormat="1" applyFont="1" applyBorder="1" applyAlignment="1">
      <alignment horizontal="center"/>
    </xf>
    <xf numFmtId="44" fontId="3" fillId="0" borderId="5" xfId="1" applyFont="1" applyFill="1" applyBorder="1" applyAlignment="1">
      <alignment horizontal="left"/>
    </xf>
    <xf numFmtId="44" fontId="0" fillId="0" borderId="5" xfId="0" applyNumberFormat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44" fontId="3" fillId="3" borderId="5" xfId="1" applyFont="1" applyFill="1" applyBorder="1" applyAlignment="1">
      <alignment horizontal="left"/>
    </xf>
    <xf numFmtId="44" fontId="0" fillId="3" borderId="5" xfId="0" applyNumberFormat="1" applyFill="1" applyBorder="1" applyAlignment="1">
      <alignment horizontal="center"/>
    </xf>
    <xf numFmtId="14" fontId="3" fillId="0" borderId="5" xfId="1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2"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jaul Islam Royel" refreshedDate="45624.440779861114" createdVersion="8" refreshedVersion="8" minRefreshableVersion="3" recordCount="7" xr:uid="{1B63BE70-82C5-4B90-9E55-2A16AD44B8A1}">
  <cacheSource type="worksheet">
    <worksheetSource ref="A1:F8" sheet="v1"/>
  </cacheSource>
  <cacheFields count="6">
    <cacheField name="Segment" numFmtId="0">
      <sharedItems/>
    </cacheField>
    <cacheField name="Country" numFmtId="0">
      <sharedItems containsBlank="1" count="5">
        <s v="Mexico"/>
        <s v="Germany"/>
        <s v="Canada"/>
        <s v="United States of America"/>
        <m/>
      </sharedItems>
    </cacheField>
    <cacheField name="Units Sold" numFmtId="0">
      <sharedItems containsSemiMixedTypes="0" containsString="0" containsNumber="1" containsInteger="1" minValue="292" maxValue="2518"/>
    </cacheField>
    <cacheField name="Sale Price" numFmtId="44">
      <sharedItems containsSemiMixedTypes="0" containsString="0" containsNumber="1" containsInteger="1" minValue="7" maxValue="300"/>
    </cacheField>
    <cacheField name="Gross Sales" numFmtId="44">
      <sharedItems containsSemiMixedTypes="0" containsString="0" containsNumber="1" containsInteger="1" minValue="5840" maxValue="354200"/>
    </cacheField>
    <cacheField name=" Sales" numFmtId="44">
      <sharedItems containsSemiMixedTypes="0" containsString="0" containsNumber="1" containsInteger="1" minValue="5840" maxValue="287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jaul Islam Royel" refreshedDate="45624.441088194442" createdVersion="8" refreshedVersion="8" minRefreshableVersion="3" recordCount="7" xr:uid="{38513919-1EFD-499E-9BF8-E42AA0EE17C2}">
  <cacheSource type="worksheet">
    <worksheetSource ref="A1:F8" sheet="V2"/>
  </cacheSource>
  <cacheFields count="6">
    <cacheField name="Segment" numFmtId="0">
      <sharedItems/>
    </cacheField>
    <cacheField name="Country" numFmtId="0">
      <sharedItems count="4">
        <s v="Mexico"/>
        <s v="Germany"/>
        <s v="Canada"/>
        <s v="United States of America"/>
      </sharedItems>
    </cacheField>
    <cacheField name="Units Sold" numFmtId="0">
      <sharedItems containsSemiMixedTypes="0" containsString="0" containsNumber="1" containsInteger="1" minValue="292" maxValue="2518"/>
    </cacheField>
    <cacheField name="Sale Price" numFmtId="44">
      <sharedItems containsSemiMixedTypes="0" containsString="0" containsNumber="1" containsInteger="1" minValue="7" maxValue="300"/>
    </cacheField>
    <cacheField name="Gross Sales" numFmtId="44">
      <sharedItems containsSemiMixedTypes="0" containsString="0" containsNumber="1" containsInteger="1" minValue="5840" maxValue="287400"/>
    </cacheField>
    <cacheField name=" Sales" numFmtId="44">
      <sharedItems containsSemiMixedTypes="0" containsString="0" containsNumber="1" containsInteger="1" minValue="5840" maxValue="287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Small Business"/>
    <x v="0"/>
    <n v="958"/>
    <n v="300"/>
    <n v="354200"/>
    <n v="287400"/>
  </r>
  <r>
    <s v="Government"/>
    <x v="1"/>
    <n v="2146"/>
    <n v="7"/>
    <n v="15022"/>
    <n v="15022"/>
  </r>
  <r>
    <s v="Enterprise"/>
    <x v="2"/>
    <n v="345"/>
    <n v="125"/>
    <n v="43125"/>
    <n v="43125"/>
  </r>
  <r>
    <s v="Midmarket"/>
    <x v="3"/>
    <n v="615"/>
    <n v="15"/>
    <n v="12000"/>
    <n v="9225"/>
  </r>
  <r>
    <s v="Government"/>
    <x v="2"/>
    <n v="292"/>
    <n v="20"/>
    <n v="5840"/>
    <n v="5840"/>
  </r>
  <r>
    <s v="Midmarket"/>
    <x v="4"/>
    <n v="974"/>
    <n v="15"/>
    <n v="14610"/>
    <n v="14610"/>
  </r>
  <r>
    <s v="Channel Partners"/>
    <x v="2"/>
    <n v="2518"/>
    <n v="12"/>
    <n v="30216"/>
    <n v="302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Small Business"/>
    <x v="0"/>
    <n v="958"/>
    <n v="300"/>
    <n v="287400"/>
    <n v="287400"/>
  </r>
  <r>
    <s v="Government"/>
    <x v="1"/>
    <n v="2146"/>
    <n v="7"/>
    <n v="15022"/>
    <n v="15022"/>
  </r>
  <r>
    <s v="Enterprise"/>
    <x v="2"/>
    <n v="345"/>
    <n v="125"/>
    <n v="43125"/>
    <n v="43125"/>
  </r>
  <r>
    <s v="Midmarket"/>
    <x v="3"/>
    <n v="615"/>
    <n v="15"/>
    <n v="9225"/>
    <n v="9225"/>
  </r>
  <r>
    <s v="Government"/>
    <x v="2"/>
    <n v="292"/>
    <n v="20"/>
    <n v="5840"/>
    <n v="5840"/>
  </r>
  <r>
    <s v="Midmarket"/>
    <x v="0"/>
    <n v="974"/>
    <n v="15"/>
    <n v="14610"/>
    <n v="14610"/>
  </r>
  <r>
    <s v="Channel Partners"/>
    <x v="2"/>
    <n v="2518"/>
    <n v="12"/>
    <n v="30216"/>
    <n v="302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7CCB1F-AF71-4617-86CB-F26DE25A82FC}" name="PivotTable5" cacheId="40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0:D15" firstHeaderRow="1" firstDataRow="1" firstDataCol="1"/>
  <pivotFields count="6"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numFmtId="44" showAll="0"/>
    <pivotField dataField="1" numFmtId="44" showAll="0"/>
    <pivotField numFmtId="44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Gross Sales" fld="4" baseField="0" baseItem="0" numFmtId="44"/>
  </dataFields>
  <formats count="6">
    <format dxfId="6">
      <pivotArea type="all" dataOnly="0" outline="0" fieldPosition="0"/>
    </format>
    <format dxfId="7">
      <pivotArea outline="0" collapsedLevelsAreSubtotals="1" fieldPosition="0"/>
    </format>
    <format dxfId="8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  <format dxfId="10">
      <pivotArea dataOnly="0" labelOnly="1" grandRow="1" outline="0" fieldPosition="0"/>
    </format>
    <format dxfId="1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A808C-F445-42AC-BE69-B01CE47FE7B1}" name="PivotTable4" cacheId="40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B16" firstHeaderRow="1" firstDataRow="1" firstDataCol="1"/>
  <pivotFields count="6"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showAll="0"/>
    <pivotField numFmtId="44" showAll="0"/>
    <pivotField dataField="1" numFmtId="44" showAll="0"/>
    <pivotField numFmtId="4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Gross Sales" fld="4" baseField="0" baseItem="0" numFmtId="44"/>
  </dataFields>
  <formats count="6">
    <format dxfId="0">
      <pivotArea type="all" dataOnly="0" outline="0" fieldPosition="0"/>
    </format>
    <format dxfId="1">
      <pivotArea outline="0" collapsedLevelsAreSubtotals="1" fieldPosition="0"/>
    </format>
    <format dxfId="2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4">
      <pivotArea dataOnly="0" labelOnly="1" grandRow="1" outline="0" fieldPosition="0"/>
    </format>
    <format dxfId="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8822-577C-40ED-9031-869E107B3243}">
  <dimension ref="A1:F8"/>
  <sheetViews>
    <sheetView zoomScale="205" zoomScaleNormal="205" workbookViewId="0">
      <selection activeCell="C10" sqref="C10"/>
    </sheetView>
  </sheetViews>
  <sheetFormatPr defaultRowHeight="14.45"/>
  <cols>
    <col min="1" max="1" width="15.7109375" bestFit="1" customWidth="1"/>
    <col min="2" max="2" width="22.140625" bestFit="1" customWidth="1"/>
    <col min="3" max="3" width="9.85546875" bestFit="1" customWidth="1"/>
    <col min="4" max="4" width="11" bestFit="1" customWidth="1"/>
    <col min="5" max="5" width="12.7109375" bestFit="1" customWidth="1"/>
    <col min="6" max="6" width="12.5703125" bestFit="1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 t="s">
        <v>7</v>
      </c>
      <c r="C2" s="5">
        <v>958</v>
      </c>
      <c r="D2" s="6">
        <v>300</v>
      </c>
      <c r="E2" s="6">
        <v>354200</v>
      </c>
      <c r="F2" s="6">
        <v>287400</v>
      </c>
    </row>
    <row r="3" spans="1:6">
      <c r="A3" s="4" t="s">
        <v>8</v>
      </c>
      <c r="B3" s="5" t="s">
        <v>9</v>
      </c>
      <c r="C3" s="5">
        <v>2146</v>
      </c>
      <c r="D3" s="6">
        <v>7</v>
      </c>
      <c r="E3" s="6">
        <v>15022</v>
      </c>
      <c r="F3" s="6">
        <v>15022</v>
      </c>
    </row>
    <row r="4" spans="1:6">
      <c r="A4" s="4" t="s">
        <v>10</v>
      </c>
      <c r="B4" s="5" t="s">
        <v>11</v>
      </c>
      <c r="C4" s="5">
        <v>345</v>
      </c>
      <c r="D4" s="6">
        <v>125</v>
      </c>
      <c r="E4" s="6">
        <v>43125</v>
      </c>
      <c r="F4" s="6">
        <v>43125</v>
      </c>
    </row>
    <row r="5" spans="1:6">
      <c r="A5" s="4" t="s">
        <v>12</v>
      </c>
      <c r="B5" s="5" t="s">
        <v>13</v>
      </c>
      <c r="C5" s="5">
        <v>615</v>
      </c>
      <c r="D5" s="6">
        <v>15</v>
      </c>
      <c r="E5" s="6">
        <v>12000</v>
      </c>
      <c r="F5" s="6">
        <v>9225</v>
      </c>
    </row>
    <row r="6" spans="1:6">
      <c r="A6" s="4" t="s">
        <v>8</v>
      </c>
      <c r="B6" s="5" t="s">
        <v>11</v>
      </c>
      <c r="C6" s="5">
        <v>292</v>
      </c>
      <c r="D6" s="6">
        <v>20</v>
      </c>
      <c r="E6" s="6">
        <v>5840</v>
      </c>
      <c r="F6" s="6">
        <v>5840</v>
      </c>
    </row>
    <row r="7" spans="1:6">
      <c r="A7" s="4" t="s">
        <v>12</v>
      </c>
      <c r="B7" s="5"/>
      <c r="C7" s="5">
        <v>974</v>
      </c>
      <c r="D7" s="6">
        <v>15</v>
      </c>
      <c r="E7" s="6">
        <v>14610</v>
      </c>
      <c r="F7" s="6">
        <v>14610</v>
      </c>
    </row>
    <row r="8" spans="1:6">
      <c r="A8" s="4" t="s">
        <v>14</v>
      </c>
      <c r="B8" s="5" t="s">
        <v>11</v>
      </c>
      <c r="C8" s="5">
        <v>2518</v>
      </c>
      <c r="D8" s="6">
        <v>12</v>
      </c>
      <c r="E8" s="6">
        <v>30216</v>
      </c>
      <c r="F8" s="6">
        <v>30216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AE02-A9A1-41BC-9CDD-B76D938AD2B3}">
  <dimension ref="A1:F8"/>
  <sheetViews>
    <sheetView zoomScale="190" zoomScaleNormal="190" workbookViewId="0">
      <selection activeCell="C12" sqref="C12"/>
    </sheetView>
  </sheetViews>
  <sheetFormatPr defaultRowHeight="14.45"/>
  <cols>
    <col min="1" max="1" width="15.7109375" bestFit="1" customWidth="1"/>
    <col min="2" max="2" width="22.140625" bestFit="1" customWidth="1"/>
    <col min="3" max="3" width="9.85546875" bestFit="1" customWidth="1"/>
    <col min="4" max="4" width="11" bestFit="1" customWidth="1"/>
    <col min="5" max="6" width="12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 t="s">
        <v>7</v>
      </c>
      <c r="C2" s="5">
        <v>958</v>
      </c>
      <c r="D2" s="6">
        <v>300</v>
      </c>
      <c r="E2" s="6">
        <v>287400</v>
      </c>
      <c r="F2" s="6">
        <v>287400</v>
      </c>
    </row>
    <row r="3" spans="1:6">
      <c r="A3" s="4" t="s">
        <v>8</v>
      </c>
      <c r="B3" s="5" t="s">
        <v>9</v>
      </c>
      <c r="C3" s="5">
        <v>2146</v>
      </c>
      <c r="D3" s="6">
        <v>7</v>
      </c>
      <c r="E3" s="6">
        <v>15022</v>
      </c>
      <c r="F3" s="6">
        <v>15022</v>
      </c>
    </row>
    <row r="4" spans="1:6">
      <c r="A4" s="4" t="s">
        <v>10</v>
      </c>
      <c r="B4" s="5" t="s">
        <v>11</v>
      </c>
      <c r="C4" s="5">
        <v>345</v>
      </c>
      <c r="D4" s="6">
        <v>125</v>
      </c>
      <c r="E4" s="6">
        <v>43125</v>
      </c>
      <c r="F4" s="6">
        <v>43125</v>
      </c>
    </row>
    <row r="5" spans="1:6">
      <c r="A5" s="4" t="s">
        <v>12</v>
      </c>
      <c r="B5" s="5" t="s">
        <v>13</v>
      </c>
      <c r="C5" s="5">
        <v>615</v>
      </c>
      <c r="D5" s="6">
        <v>15</v>
      </c>
      <c r="E5" s="6">
        <v>9225</v>
      </c>
      <c r="F5" s="6">
        <v>9225</v>
      </c>
    </row>
    <row r="6" spans="1:6">
      <c r="A6" s="4" t="s">
        <v>8</v>
      </c>
      <c r="B6" s="5" t="s">
        <v>11</v>
      </c>
      <c r="C6" s="5">
        <v>292</v>
      </c>
      <c r="D6" s="6">
        <v>20</v>
      </c>
      <c r="E6" s="6">
        <v>5840</v>
      </c>
      <c r="F6" s="6">
        <v>5840</v>
      </c>
    </row>
    <row r="7" spans="1:6">
      <c r="A7" s="4" t="s">
        <v>12</v>
      </c>
      <c r="B7" s="5" t="s">
        <v>7</v>
      </c>
      <c r="C7" s="5">
        <v>974</v>
      </c>
      <c r="D7" s="6">
        <v>15</v>
      </c>
      <c r="E7" s="6">
        <v>14610</v>
      </c>
      <c r="F7" s="6">
        <v>14610</v>
      </c>
    </row>
    <row r="8" spans="1:6">
      <c r="A8" s="4" t="s">
        <v>14</v>
      </c>
      <c r="B8" s="5" t="s">
        <v>11</v>
      </c>
      <c r="C8" s="5">
        <v>2518</v>
      </c>
      <c r="D8" s="6">
        <v>12</v>
      </c>
      <c r="E8" s="6">
        <v>30216</v>
      </c>
      <c r="F8" s="6">
        <v>30216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3EE9-DB32-4361-A57E-DB1E7443EB03}">
  <dimension ref="A1:J30"/>
  <sheetViews>
    <sheetView topLeftCell="A19" zoomScale="190" zoomScaleNormal="190" workbookViewId="0">
      <selection activeCell="A10" sqref="A10"/>
    </sheetView>
  </sheetViews>
  <sheetFormatPr defaultRowHeight="14.45"/>
  <cols>
    <col min="1" max="1" width="21.140625" style="9" bestFit="1" customWidth="1"/>
    <col min="2" max="2" width="16.7109375" style="7" bestFit="1" customWidth="1"/>
    <col min="3" max="3" width="21.140625" style="7" bestFit="1" customWidth="1"/>
    <col min="4" max="4" width="16.7109375" bestFit="1" customWidth="1"/>
    <col min="5" max="5" width="11.7109375" bestFit="1" customWidth="1"/>
    <col min="6" max="6" width="21.140625" bestFit="1" customWidth="1"/>
    <col min="7" max="8" width="15.140625" bestFit="1" customWidth="1"/>
    <col min="9" max="9" width="16.7109375" bestFit="1" customWidth="1"/>
    <col min="10" max="10" width="11.7109375" bestFit="1" customWidth="1"/>
  </cols>
  <sheetData>
    <row r="1" spans="1:10">
      <c r="A1" s="31" t="s">
        <v>15</v>
      </c>
      <c r="B1" s="24" t="s">
        <v>16</v>
      </c>
      <c r="C1" s="24" t="s">
        <v>17</v>
      </c>
      <c r="D1" s="25" t="s">
        <v>18</v>
      </c>
    </row>
    <row r="2" spans="1:10">
      <c r="A2" s="32" t="s">
        <v>0</v>
      </c>
      <c r="B2" s="24">
        <f>COUNTA('v1'!A2:A8)</f>
        <v>7</v>
      </c>
      <c r="C2" s="24">
        <f>COUNTA('V2'!B2:B8)</f>
        <v>7</v>
      </c>
      <c r="D2" s="25">
        <f>B2-C2</f>
        <v>0</v>
      </c>
    </row>
    <row r="3" spans="1:10">
      <c r="A3" s="36" t="s">
        <v>1</v>
      </c>
      <c r="B3" s="37">
        <f>COUNTA('v1'!B2:B8)</f>
        <v>6</v>
      </c>
      <c r="C3" s="37">
        <f>COUNTA('v1'!C2:C11)</f>
        <v>7</v>
      </c>
      <c r="D3" s="38">
        <f t="shared" ref="D3:D7" si="0">B3-C3</f>
        <v>-1</v>
      </c>
    </row>
    <row r="4" spans="1:10">
      <c r="A4" s="32" t="s">
        <v>2</v>
      </c>
      <c r="B4" s="24">
        <f>SUM('v1'!C2:C8)</f>
        <v>7848</v>
      </c>
      <c r="C4" s="33">
        <f>SUM('v1'!C2:C11)</f>
        <v>7848</v>
      </c>
      <c r="D4" s="25">
        <f t="shared" si="0"/>
        <v>0</v>
      </c>
    </row>
    <row r="5" spans="1:10">
      <c r="A5" s="34" t="s">
        <v>3</v>
      </c>
      <c r="B5" s="35">
        <f>SUM('v1'!D2:D9)</f>
        <v>494</v>
      </c>
      <c r="C5" s="35">
        <f>SUM('V2'!D2:D8)</f>
        <v>494</v>
      </c>
      <c r="D5" s="25">
        <f t="shared" si="0"/>
        <v>0</v>
      </c>
    </row>
    <row r="6" spans="1:10">
      <c r="A6" s="39" t="s">
        <v>4</v>
      </c>
      <c r="B6" s="40">
        <f>SUM('v1'!E2:E9)</f>
        <v>475013</v>
      </c>
      <c r="C6" s="40">
        <f>SUM('V2'!E2:E8)</f>
        <v>405438</v>
      </c>
      <c r="D6" s="38">
        <f t="shared" si="0"/>
        <v>69575</v>
      </c>
    </row>
    <row r="7" spans="1:10">
      <c r="A7" s="34" t="s">
        <v>5</v>
      </c>
      <c r="B7" s="35">
        <f>SUM('v1'!F2:F9)</f>
        <v>405438</v>
      </c>
      <c r="C7" s="35">
        <f>SUM('V2'!F2:F8)</f>
        <v>405438</v>
      </c>
      <c r="D7" s="25">
        <f t="shared" si="0"/>
        <v>0</v>
      </c>
    </row>
    <row r="8" spans="1:10">
      <c r="A8" s="30"/>
      <c r="B8" s="8"/>
      <c r="C8" s="8"/>
    </row>
    <row r="9" spans="1:10">
      <c r="A9" s="41" t="s">
        <v>16</v>
      </c>
      <c r="B9" s="41"/>
      <c r="C9" s="41" t="s">
        <v>17</v>
      </c>
      <c r="D9" s="41"/>
      <c r="E9" s="10"/>
      <c r="F9" s="11"/>
      <c r="G9" s="11"/>
      <c r="H9" s="11"/>
      <c r="I9" s="11"/>
      <c r="J9" s="11"/>
    </row>
    <row r="10" spans="1:10">
      <c r="A10" s="27" t="s">
        <v>19</v>
      </c>
      <c r="B10" s="25" t="s">
        <v>20</v>
      </c>
      <c r="C10" s="27" t="s">
        <v>19</v>
      </c>
      <c r="D10" s="25" t="s">
        <v>20</v>
      </c>
      <c r="E10" s="26"/>
    </row>
    <row r="11" spans="1:10">
      <c r="A11" s="28" t="s">
        <v>11</v>
      </c>
      <c r="B11" s="29">
        <v>79181</v>
      </c>
      <c r="C11" s="28" t="s">
        <v>11</v>
      </c>
      <c r="D11" s="29">
        <v>79181</v>
      </c>
    </row>
    <row r="12" spans="1:10">
      <c r="A12" s="28" t="s">
        <v>9</v>
      </c>
      <c r="B12" s="29">
        <v>15022</v>
      </c>
      <c r="C12" s="28" t="s">
        <v>9</v>
      </c>
      <c r="D12" s="29">
        <v>15022</v>
      </c>
    </row>
    <row r="13" spans="1:10">
      <c r="A13" s="28" t="s">
        <v>7</v>
      </c>
      <c r="B13" s="29">
        <v>354200</v>
      </c>
      <c r="C13" s="28" t="s">
        <v>7</v>
      </c>
      <c r="D13" s="29">
        <v>302010</v>
      </c>
    </row>
    <row r="14" spans="1:10">
      <c r="A14" s="28" t="s">
        <v>13</v>
      </c>
      <c r="B14" s="29">
        <v>12000</v>
      </c>
      <c r="C14" s="28" t="s">
        <v>13</v>
      </c>
      <c r="D14" s="29">
        <v>9225</v>
      </c>
    </row>
    <row r="15" spans="1:10">
      <c r="A15" s="28" t="s">
        <v>21</v>
      </c>
      <c r="B15" s="29">
        <v>14610</v>
      </c>
      <c r="C15" s="28" t="s">
        <v>22</v>
      </c>
      <c r="D15" s="29">
        <v>405438</v>
      </c>
    </row>
    <row r="16" spans="1:10">
      <c r="A16" s="28" t="s">
        <v>22</v>
      </c>
      <c r="B16" s="29">
        <v>475013</v>
      </c>
      <c r="C16" s="25"/>
      <c r="D16" s="25"/>
    </row>
    <row r="17" spans="1:6">
      <c r="A17" s="44" t="s">
        <v>16</v>
      </c>
      <c r="B17" s="44"/>
      <c r="C17" s="44" t="s">
        <v>17</v>
      </c>
      <c r="D17" s="44"/>
      <c r="E17" s="45" t="s">
        <v>23</v>
      </c>
    </row>
    <row r="18" spans="1:6">
      <c r="A18" s="25" t="s">
        <v>19</v>
      </c>
      <c r="B18" s="25" t="s">
        <v>20</v>
      </c>
      <c r="C18" s="25" t="s">
        <v>19</v>
      </c>
      <c r="D18" s="25" t="s">
        <v>20</v>
      </c>
      <c r="E18" s="46"/>
    </row>
    <row r="19" spans="1:6">
      <c r="A19" s="25" t="s">
        <v>11</v>
      </c>
      <c r="B19" s="25">
        <v>79181</v>
      </c>
      <c r="C19" s="25" t="s">
        <v>11</v>
      </c>
      <c r="D19" s="25">
        <v>79181</v>
      </c>
      <c r="E19" s="25">
        <f>B19-D19</f>
        <v>0</v>
      </c>
    </row>
    <row r="20" spans="1:6">
      <c r="A20" s="25" t="s">
        <v>9</v>
      </c>
      <c r="B20" s="25">
        <v>15022</v>
      </c>
      <c r="C20" s="25" t="s">
        <v>9</v>
      </c>
      <c r="D20" s="25">
        <v>15022</v>
      </c>
      <c r="E20" s="25">
        <f t="shared" ref="E20:E24" si="1">B20-D20</f>
        <v>0</v>
      </c>
    </row>
    <row r="21" spans="1:6">
      <c r="A21" s="38" t="s">
        <v>7</v>
      </c>
      <c r="B21" s="38">
        <v>354200</v>
      </c>
      <c r="C21" s="38" t="s">
        <v>7</v>
      </c>
      <c r="D21" s="38">
        <v>302010</v>
      </c>
      <c r="E21" s="38">
        <f t="shared" si="1"/>
        <v>52190</v>
      </c>
    </row>
    <row r="22" spans="1:6">
      <c r="A22" s="38" t="s">
        <v>13</v>
      </c>
      <c r="B22" s="38">
        <v>12000</v>
      </c>
      <c r="C22" s="38" t="s">
        <v>13</v>
      </c>
      <c r="D22" s="38">
        <v>9225</v>
      </c>
      <c r="E22" s="38">
        <f t="shared" si="1"/>
        <v>2775</v>
      </c>
    </row>
    <row r="23" spans="1:6">
      <c r="A23" s="38" t="s">
        <v>21</v>
      </c>
      <c r="B23" s="38">
        <v>14610</v>
      </c>
      <c r="C23" s="37"/>
      <c r="D23" s="38"/>
      <c r="E23" s="38">
        <f t="shared" si="1"/>
        <v>14610</v>
      </c>
    </row>
    <row r="24" spans="1:6">
      <c r="A24" s="25" t="s">
        <v>22</v>
      </c>
      <c r="B24" s="25">
        <v>475013</v>
      </c>
      <c r="C24" s="25" t="s">
        <v>22</v>
      </c>
      <c r="D24" s="25">
        <v>405438</v>
      </c>
      <c r="E24" s="25">
        <f>B24-D24</f>
        <v>69575</v>
      </c>
    </row>
    <row r="25" spans="1:6">
      <c r="A25"/>
      <c r="B25"/>
      <c r="C25"/>
    </row>
    <row r="26" spans="1:6">
      <c r="A26" s="42" t="s">
        <v>16</v>
      </c>
      <c r="B26" s="42"/>
      <c r="C26" s="42"/>
      <c r="D26" s="43" t="s">
        <v>17</v>
      </c>
      <c r="E26" s="43"/>
      <c r="F26" s="43"/>
    </row>
    <row r="27" spans="1:6">
      <c r="A27" s="12" t="s">
        <v>0</v>
      </c>
      <c r="B27" s="13" t="s">
        <v>1</v>
      </c>
      <c r="C27" s="14" t="s">
        <v>4</v>
      </c>
      <c r="D27" s="18" t="s">
        <v>0</v>
      </c>
      <c r="E27" s="19" t="s">
        <v>1</v>
      </c>
      <c r="F27" s="20" t="s">
        <v>4</v>
      </c>
    </row>
    <row r="28" spans="1:6">
      <c r="A28" s="15" t="s">
        <v>6</v>
      </c>
      <c r="B28" s="16" t="s">
        <v>7</v>
      </c>
      <c r="C28" s="17">
        <v>354200</v>
      </c>
      <c r="D28" s="21" t="s">
        <v>6</v>
      </c>
      <c r="E28" s="22" t="s">
        <v>7</v>
      </c>
      <c r="F28" s="23">
        <v>287400</v>
      </c>
    </row>
    <row r="29" spans="1:6">
      <c r="A29" s="15" t="s">
        <v>12</v>
      </c>
      <c r="B29" s="16" t="s">
        <v>13</v>
      </c>
      <c r="C29" s="17">
        <v>12000</v>
      </c>
      <c r="D29" s="21" t="s">
        <v>12</v>
      </c>
      <c r="E29" s="22" t="s">
        <v>13</v>
      </c>
      <c r="F29" s="23">
        <v>9225</v>
      </c>
    </row>
    <row r="30" spans="1:6">
      <c r="A30" s="15" t="s">
        <v>12</v>
      </c>
      <c r="B30" s="16"/>
      <c r="C30" s="17">
        <v>14610</v>
      </c>
      <c r="D30" s="21" t="s">
        <v>12</v>
      </c>
      <c r="E30" s="22" t="s">
        <v>7</v>
      </c>
      <c r="F30" s="23">
        <v>14610</v>
      </c>
    </row>
  </sheetData>
  <mergeCells count="7">
    <mergeCell ref="A9:B9"/>
    <mergeCell ref="C9:D9"/>
    <mergeCell ref="A26:C26"/>
    <mergeCell ref="D26:F26"/>
    <mergeCell ref="A17:B17"/>
    <mergeCell ref="C17:D17"/>
    <mergeCell ref="E17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A036-BEA9-42C1-B0AE-A2C24F642A06}">
  <sheetPr filterMode="1"/>
  <dimension ref="A1:G8"/>
  <sheetViews>
    <sheetView tabSelected="1" zoomScale="175" zoomScaleNormal="175" workbookViewId="0">
      <selection activeCell="B15" sqref="B15"/>
    </sheetView>
  </sheetViews>
  <sheetFormatPr defaultRowHeight="14.45"/>
  <cols>
    <col min="1" max="1" width="15.7109375" customWidth="1"/>
    <col min="2" max="2" width="22.140625" bestFit="1" customWidth="1"/>
    <col min="3" max="3" width="12.7109375" bestFit="1" customWidth="1"/>
    <col min="4" max="4" width="5.140625" customWidth="1"/>
    <col min="5" max="5" width="15.7109375" bestFit="1" customWidth="1"/>
    <col min="6" max="6" width="22.140625" bestFit="1" customWidth="1"/>
    <col min="7" max="7" width="12.7109375" bestFit="1" customWidth="1"/>
  </cols>
  <sheetData>
    <row r="1" spans="1:7">
      <c r="A1" s="1" t="s">
        <v>0</v>
      </c>
      <c r="B1" s="2" t="s">
        <v>1</v>
      </c>
      <c r="C1" s="3" t="s">
        <v>4</v>
      </c>
      <c r="E1" s="1" t="s">
        <v>0</v>
      </c>
      <c r="F1" s="2" t="s">
        <v>1</v>
      </c>
      <c r="G1" s="3" t="s">
        <v>4</v>
      </c>
    </row>
    <row r="2" spans="1:7">
      <c r="A2" s="4" t="s">
        <v>6</v>
      </c>
      <c r="B2" s="5" t="s">
        <v>7</v>
      </c>
      <c r="C2" s="6">
        <v>354200</v>
      </c>
      <c r="E2" s="4" t="s">
        <v>6</v>
      </c>
      <c r="F2" s="5" t="s">
        <v>7</v>
      </c>
      <c r="G2" s="6">
        <v>287400</v>
      </c>
    </row>
    <row r="3" spans="1:7" hidden="1">
      <c r="A3" s="4" t="s">
        <v>8</v>
      </c>
      <c r="B3" s="5" t="s">
        <v>9</v>
      </c>
      <c r="C3" s="6">
        <v>15022</v>
      </c>
      <c r="E3" s="4" t="s">
        <v>8</v>
      </c>
      <c r="F3" s="5" t="s">
        <v>9</v>
      </c>
      <c r="G3" s="6">
        <v>15022</v>
      </c>
    </row>
    <row r="4" spans="1:7" hidden="1">
      <c r="A4" s="4" t="s">
        <v>10</v>
      </c>
      <c r="B4" s="5" t="s">
        <v>11</v>
      </c>
      <c r="C4" s="6">
        <v>43125</v>
      </c>
      <c r="E4" s="4" t="s">
        <v>10</v>
      </c>
      <c r="F4" s="5" t="s">
        <v>11</v>
      </c>
      <c r="G4" s="6">
        <v>43125</v>
      </c>
    </row>
    <row r="5" spans="1:7">
      <c r="A5" s="4" t="s">
        <v>12</v>
      </c>
      <c r="B5" s="5" t="s">
        <v>13</v>
      </c>
      <c r="C5" s="6">
        <v>12000</v>
      </c>
      <c r="E5" s="4" t="s">
        <v>12</v>
      </c>
      <c r="F5" s="5" t="s">
        <v>13</v>
      </c>
      <c r="G5" s="6">
        <v>9225</v>
      </c>
    </row>
    <row r="6" spans="1:7" hidden="1">
      <c r="A6" s="4" t="s">
        <v>8</v>
      </c>
      <c r="B6" s="5" t="s">
        <v>11</v>
      </c>
      <c r="C6" s="6">
        <v>5840</v>
      </c>
      <c r="E6" s="4" t="s">
        <v>8</v>
      </c>
      <c r="F6" s="5" t="s">
        <v>11</v>
      </c>
      <c r="G6" s="6">
        <v>5840</v>
      </c>
    </row>
    <row r="7" spans="1:7">
      <c r="A7" s="4" t="s">
        <v>12</v>
      </c>
      <c r="B7" s="5"/>
      <c r="C7" s="6">
        <v>14610</v>
      </c>
      <c r="E7" s="4" t="s">
        <v>12</v>
      </c>
      <c r="F7" s="5" t="s">
        <v>7</v>
      </c>
      <c r="G7" s="6">
        <v>14610</v>
      </c>
    </row>
    <row r="8" spans="1:7" hidden="1">
      <c r="A8" s="4" t="s">
        <v>14</v>
      </c>
      <c r="B8" s="5" t="s">
        <v>11</v>
      </c>
      <c r="C8" s="6">
        <v>30216</v>
      </c>
      <c r="E8" s="4" t="s">
        <v>14</v>
      </c>
      <c r="F8" s="5" t="s">
        <v>11</v>
      </c>
      <c r="G8" s="6">
        <v>30216</v>
      </c>
    </row>
  </sheetData>
  <autoFilter ref="A1:G8" xr:uid="{E547A036-BEA9-42C1-B0AE-A2C24F642A06}">
    <filterColumn colId="1">
      <filters blank="1">
        <filter val="Mexico"/>
        <filter val="United States of Americ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78f9b9-3c31-4c71-991c-65040ba97e18" xsi:nil="true"/>
    <lcf76f155ced4ddcb4097134ff3c332f xmlns="af3e437e-2fe5-40d7-b054-1229129bec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25ED6C0926F4681C21BABFA34F9B6" ma:contentTypeVersion="14" ma:contentTypeDescription="Create a new document." ma:contentTypeScope="" ma:versionID="325d23e0040a4e8b7400f7cc8274c644">
  <xsd:schema xmlns:xsd="http://www.w3.org/2001/XMLSchema" xmlns:xs="http://www.w3.org/2001/XMLSchema" xmlns:p="http://schemas.microsoft.com/office/2006/metadata/properties" xmlns:ns2="af3e437e-2fe5-40d7-b054-1229129becee" xmlns:ns3="5e78f9b9-3c31-4c71-991c-65040ba97e18" targetNamespace="http://schemas.microsoft.com/office/2006/metadata/properties" ma:root="true" ma:fieldsID="526dd8569f6ee4146b22b06b33ede4e5" ns2:_="" ns3:_="">
    <xsd:import namespace="af3e437e-2fe5-40d7-b054-1229129becee"/>
    <xsd:import namespace="5e78f9b9-3c31-4c71-991c-65040ba97e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e437e-2fe5-40d7-b054-1229129be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163f11a-c915-4139-ad09-8378615884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f9b9-3c31-4c71-991c-65040ba97e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8e11c87-33d6-460b-8f21-b08d57721928}" ma:internalName="TaxCatchAll" ma:showField="CatchAllData" ma:web="5e78f9b9-3c31-4c71-991c-65040ba97e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4E2E83-F789-423B-A850-83CACA41505E}"/>
</file>

<file path=customXml/itemProps2.xml><?xml version="1.0" encoding="utf-8"?>
<ds:datastoreItem xmlns:ds="http://schemas.openxmlformats.org/officeDocument/2006/customXml" ds:itemID="{E1AF2268-0559-4B96-B96A-FA485C8FD51A}"/>
</file>

<file path=customXml/itemProps3.xml><?xml version="1.0" encoding="utf-8"?>
<ds:datastoreItem xmlns:ds="http://schemas.openxmlformats.org/officeDocument/2006/customXml" ds:itemID="{0098DB06-4604-4ABA-8CED-1500B5AA4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Rejaul Islam Royel</dc:creator>
  <cp:keywords/>
  <dc:description/>
  <cp:lastModifiedBy>Nazmul Hasan Munna</cp:lastModifiedBy>
  <cp:revision/>
  <dcterms:created xsi:type="dcterms:W3CDTF">2024-11-28T03:44:15Z</dcterms:created>
  <dcterms:modified xsi:type="dcterms:W3CDTF">2024-11-28T05:49:35Z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0x0101003D025ED6C0926F4681C21BABFA34F9B6</vt:lpwstr>
  </property>
  <property fmtid="{D5CDD505-2E9C-101B-9397-08002B2CF9AE}" pid="3" name="MediaServiceImageTags">
    <vt:lpwstr/>
  </property>
</Properties>
</file>