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\OneDrive - SPTech School\202501\Pesquisa e Inovação\"/>
    </mc:Choice>
  </mc:AlternateContent>
  <xr:revisionPtr revIDLastSave="0" documentId="8_{071F8D49-B9DE-41ED-A189-BC034C57DE07}" xr6:coauthVersionLast="47" xr6:coauthVersionMax="47" xr10:uidLastSave="{00000000-0000-0000-0000-000000000000}"/>
  <bookViews>
    <workbookView xWindow="-120" yWindow="-120" windowWidth="29040" windowHeight="15720" xr2:uid="{2EF024B9-F251-4A5D-B513-02DE12B0E257}"/>
  </bookViews>
  <sheets>
    <sheet name="calc v1" sheetId="1" r:id="rId1"/>
    <sheet name="racional pré def" sheetId="2" r:id="rId2"/>
    <sheet name="draf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H16" i="1"/>
  <c r="K12" i="2"/>
  <c r="H17" i="1"/>
  <c r="K13" i="2"/>
</calcChain>
</file>

<file path=xl/sharedStrings.xml><?xml version="1.0" encoding="utf-8"?>
<sst xmlns="http://schemas.openxmlformats.org/spreadsheetml/2006/main" count="60" uniqueCount="47">
  <si>
    <t>metragem área protegida</t>
  </si>
  <si>
    <t>quantidade de sensores</t>
  </si>
  <si>
    <t>tempo de início ao combate (com a solução)</t>
  </si>
  <si>
    <t>tempo de início ao combate (atual)</t>
  </si>
  <si>
    <t>input</t>
  </si>
  <si>
    <t>pré definições</t>
  </si>
  <si>
    <t>litros d'água por m² de incêndio</t>
  </si>
  <si>
    <t>preço do litro de água</t>
  </si>
  <si>
    <t>quantidade de bombeiros</t>
  </si>
  <si>
    <t>salário médio dos bombeiros</t>
  </si>
  <si>
    <t>velocidade de expansão do fogo*</t>
  </si>
  <si>
    <t>output</t>
  </si>
  <si>
    <t>atual</t>
  </si>
  <si>
    <t>com a soluçao</t>
  </si>
  <si>
    <t>diferença</t>
  </si>
  <si>
    <t>área total atingida</t>
  </si>
  <si>
    <t>custo equipes</t>
  </si>
  <si>
    <t>custo água</t>
  </si>
  <si>
    <t>custo equipamentos</t>
  </si>
  <si>
    <t>equipamentos adicionais**</t>
  </si>
  <si>
    <t>direto</t>
  </si>
  <si>
    <t>indireto</t>
  </si>
  <si>
    <t>*a ser calculado na v2 / preset na v1</t>
  </si>
  <si>
    <t>fonte</t>
  </si>
  <si>
    <t>matéria g1</t>
  </si>
  <si>
    <t>racional</t>
  </si>
  <si>
    <t>"Com avanço das queimadas, governo de SP libera R$ 5,9 milhões para combate a incêndios florestais com aeronaves. Verba vai permitir a contratação de 120 horas de voo de monitoramento e 300 de combate aéreo, somando 420 horas."</t>
  </si>
  <si>
    <t>50000 m2 em 1 mês de incendio</t>
  </si>
  <si>
    <t>50 bombeiros e brigadistas por 1 mes</t>
  </si>
  <si>
    <t>https://g1.globo.com/sp/ribeirao-preto-franca/noticia/2021/08/20/pelo-segundo-ano-seguido-maior-reserva-de-cerrado-em-sp-pega-fogo-em-luis-antonio.ghtml</t>
  </si>
  <si>
    <t>38000 m2 em 9 dias de incendio</t>
  </si>
  <si>
    <t>https://g1.globo.com/sp/ribeirao-preto-franca/noticia/2021/10/21/devastacao-e-custos-para-apagar-fogo-formam-calculo-da-multa-de-r-120-milhoes-a-autor-de-incendio-na-reserva-jatai-em-luis-antonio.ghtml</t>
  </si>
  <si>
    <t>taxa de propagação do fogo normal: 0.5 a 2 m/s</t>
  </si>
  <si>
    <t>http://www.ufrrj.br/institutos/it/de/acidentes/causas.htm</t>
  </si>
  <si>
    <t>velocidade de propagação do fogo</t>
  </si>
  <si>
    <t>valor</t>
  </si>
  <si>
    <t>** aviões e outros equipamentos (adicionar flag)</t>
  </si>
  <si>
    <t>salário médio bombeiro civil</t>
  </si>
  <si>
    <t>https://www.salario.com.br/profissao/bombeiro-civil-cbo-517110/sp/</t>
  </si>
  <si>
    <t>De acordo com o site salario.com.br, bombeiros em SP ganham, em média 2.679,89 por 40h semanais.</t>
  </si>
  <si>
    <t>medida</t>
  </si>
  <si>
    <t>hora</t>
  </si>
  <si>
    <t>impacto temperatura</t>
  </si>
  <si>
    <t>impacto umidade</t>
  </si>
  <si>
    <t>De acordo com estudo da UFRJ, a velocidade de propação do fogo, de forma simplificada, fica entre 0,5 e 2 m/s. Consideraremos no preset o valor 1.25 m/s em todas as direções, para fins de simplificação. Fatores como umidade, temperatura do fogo, topografia, ventos e materiais/estruturas ao redor também impactam a velocidade na qual um incêndio se propaga.</t>
  </si>
  <si>
    <t>https://g1.globo.com/mg/grande-minas/noticia/2020/07/31/bombeiros-gastam-mais-de-7-mil-litros-de-agua-para-conter-incendio-em-area-de-vegetacao-do-ifnmg.ghtml</t>
  </si>
  <si>
    <t>7000 litros gastos em uma área de 24000 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</si>
</sst>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2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lario.com.br/profissao/bombeiro-civil-cbo-517110/sp/" TargetMode="External"/><Relationship Id="rId2" Type="http://schemas.openxmlformats.org/officeDocument/2006/relationships/hyperlink" Target="http://www.ufrrj.br/institutos/it/de/acidentes/causas.htm" TargetMode="External"/><Relationship Id="rId1" Type="http://schemas.openxmlformats.org/officeDocument/2006/relationships/hyperlink" Target="https://g1.globo.com/sp/sao-paulo/noticia/2024/09/06/com-avanco-das-queimadas-governo-de-sp-libera-r-59-milhoes-para-combate-a-incendios-florestais-com-aeronaves.g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1.globo.com/mg/grande-minas/noticia/2020/07/31/bombeiros-gastam-mais-de-7-mil-litros-de-agua-para-conter-incendio-em-area-de-vegetacao-do-ifnmg.g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frrj.br/institutos/it/de/acidentes/causas.htm" TargetMode="External"/><Relationship Id="rId2" Type="http://schemas.openxmlformats.org/officeDocument/2006/relationships/hyperlink" Target="https://g1.globo.com/sp/ribeirao-preto-franca/noticia/2021/10/21/devastacao-e-custos-para-apagar-fogo-formam-calculo-da-multa-de-r-120-milhoes-a-autor-de-incendio-na-reserva-jatai-em-luis-antonio.ghtml" TargetMode="External"/><Relationship Id="rId1" Type="http://schemas.openxmlformats.org/officeDocument/2006/relationships/hyperlink" Target="https://g1.globo.com/sp/ribeirao-preto-franca/noticia/2021/08/20/pelo-segundo-ano-seguido-maior-reserva-de-cerrado-em-sp-pega-fogo-em-luis-antonio.g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B103-E629-498B-A31B-B855ECF12348}">
  <dimension ref="A6:K32"/>
  <sheetViews>
    <sheetView tabSelected="1" topLeftCell="A2" workbookViewId="0">
      <selection activeCell="I19" sqref="I19"/>
    </sheetView>
  </sheetViews>
  <sheetFormatPr defaultRowHeight="15" x14ac:dyDescent="0.25"/>
  <cols>
    <col min="7" max="7" width="9.140625" style="1"/>
    <col min="8" max="8" width="13.28515625" style="1" bestFit="1" customWidth="1"/>
  </cols>
  <sheetData>
    <row r="6" spans="7:9" x14ac:dyDescent="0.25">
      <c r="G6" s="3" t="s">
        <v>4</v>
      </c>
      <c r="H6" s="3"/>
      <c r="I6" s="2" t="s">
        <v>40</v>
      </c>
    </row>
    <row r="7" spans="7:9" x14ac:dyDescent="0.25">
      <c r="G7" s="1" t="s">
        <v>0</v>
      </c>
    </row>
    <row r="8" spans="7:9" x14ac:dyDescent="0.25">
      <c r="G8" s="1" t="s">
        <v>1</v>
      </c>
    </row>
    <row r="9" spans="7:9" x14ac:dyDescent="0.25">
      <c r="G9" s="1" t="s">
        <v>3</v>
      </c>
    </row>
    <row r="10" spans="7:9" x14ac:dyDescent="0.25">
      <c r="G10" s="1" t="s">
        <v>2</v>
      </c>
    </row>
    <row r="12" spans="7:9" x14ac:dyDescent="0.25">
      <c r="G12" s="3" t="s">
        <v>5</v>
      </c>
      <c r="H12" s="3"/>
    </row>
    <row r="13" spans="7:9" x14ac:dyDescent="0.25">
      <c r="G13" s="1" t="s">
        <v>6</v>
      </c>
      <c r="H13" s="7"/>
    </row>
    <row r="14" spans="7:9" x14ac:dyDescent="0.25">
      <c r="G14" s="1" t="s">
        <v>7</v>
      </c>
      <c r="H14" s="7"/>
    </row>
    <row r="15" spans="7:9" x14ac:dyDescent="0.25">
      <c r="G15" s="1" t="s">
        <v>8</v>
      </c>
      <c r="H15" s="7"/>
    </row>
    <row r="16" spans="7:9" x14ac:dyDescent="0.25">
      <c r="G16" s="1" t="s">
        <v>9</v>
      </c>
      <c r="H16" s="7">
        <f>'racional pré def'!K12</f>
        <v>66.997249999999994</v>
      </c>
      <c r="I16" t="s">
        <v>41</v>
      </c>
    </row>
    <row r="17" spans="1:11" x14ac:dyDescent="0.25">
      <c r="G17" s="1" t="s">
        <v>19</v>
      </c>
      <c r="H17" s="7">
        <f>'racional pré def'!K13</f>
        <v>14047.619047619048</v>
      </c>
      <c r="I17" t="s">
        <v>41</v>
      </c>
    </row>
    <row r="18" spans="1:11" x14ac:dyDescent="0.25">
      <c r="G18" s="1" t="s">
        <v>10</v>
      </c>
      <c r="H18" s="7"/>
    </row>
    <row r="19" spans="1:11" x14ac:dyDescent="0.25">
      <c r="G19" s="1" t="s">
        <v>42</v>
      </c>
      <c r="H19" s="7"/>
    </row>
    <row r="20" spans="1:11" x14ac:dyDescent="0.25">
      <c r="G20" s="1" t="s">
        <v>43</v>
      </c>
      <c r="H20" s="7"/>
    </row>
    <row r="21" spans="1:11" x14ac:dyDescent="0.25">
      <c r="H21" s="7"/>
    </row>
    <row r="23" spans="1:11" x14ac:dyDescent="0.25">
      <c r="G23" s="3" t="s">
        <v>11</v>
      </c>
      <c r="H23" s="3"/>
    </row>
    <row r="24" spans="1:11" x14ac:dyDescent="0.25">
      <c r="G24" s="3" t="s">
        <v>20</v>
      </c>
    </row>
    <row r="25" spans="1:11" x14ac:dyDescent="0.25">
      <c r="G25" s="3" t="s">
        <v>12</v>
      </c>
      <c r="H25" s="4"/>
      <c r="I25" s="2" t="s">
        <v>13</v>
      </c>
      <c r="K25" s="2" t="s">
        <v>14</v>
      </c>
    </row>
    <row r="26" spans="1:11" x14ac:dyDescent="0.25">
      <c r="G26" s="1" t="s">
        <v>15</v>
      </c>
    </row>
    <row r="27" spans="1:11" x14ac:dyDescent="0.25">
      <c r="A27" t="s">
        <v>22</v>
      </c>
      <c r="G27" s="1" t="s">
        <v>16</v>
      </c>
    </row>
    <row r="28" spans="1:11" x14ac:dyDescent="0.25">
      <c r="A28" t="s">
        <v>36</v>
      </c>
      <c r="G28" s="1" t="s">
        <v>17</v>
      </c>
    </row>
    <row r="29" spans="1:11" x14ac:dyDescent="0.25">
      <c r="G29" s="1" t="s">
        <v>18</v>
      </c>
    </row>
    <row r="31" spans="1:11" x14ac:dyDescent="0.25">
      <c r="G31" s="3" t="s">
        <v>21</v>
      </c>
    </row>
    <row r="32" spans="1:11" x14ac:dyDescent="0.25">
      <c r="G32" s="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53AC-9533-43E9-9448-6AB317B852D7}">
  <dimension ref="G8:P14"/>
  <sheetViews>
    <sheetView workbookViewId="0">
      <selection activeCell="I10" sqref="I10"/>
    </sheetView>
  </sheetViews>
  <sheetFormatPr defaultRowHeight="15" x14ac:dyDescent="0.25"/>
  <cols>
    <col min="7" max="7" width="9.140625" style="3"/>
    <col min="11" max="11" width="13.28515625" style="6" bestFit="1" customWidth="1"/>
  </cols>
  <sheetData>
    <row r="8" spans="7:16" x14ac:dyDescent="0.25">
      <c r="I8" s="2" t="s">
        <v>23</v>
      </c>
      <c r="J8" s="2" t="s">
        <v>25</v>
      </c>
      <c r="K8" s="8" t="s">
        <v>35</v>
      </c>
    </row>
    <row r="9" spans="7:16" x14ac:dyDescent="0.25">
      <c r="G9" s="3" t="s">
        <v>6</v>
      </c>
      <c r="I9" s="5" t="s">
        <v>45</v>
      </c>
      <c r="J9" t="s">
        <v>46</v>
      </c>
      <c r="K9" s="9">
        <f>24000/7000</f>
        <v>3.4285714285714284</v>
      </c>
      <c r="P9" s="1" t="s">
        <v>6</v>
      </c>
    </row>
    <row r="10" spans="7:16" x14ac:dyDescent="0.25">
      <c r="G10" s="3" t="s">
        <v>7</v>
      </c>
      <c r="P10" s="1" t="s">
        <v>7</v>
      </c>
    </row>
    <row r="11" spans="7:16" x14ac:dyDescent="0.25">
      <c r="G11" s="3" t="s">
        <v>8</v>
      </c>
      <c r="P11" s="1" t="s">
        <v>8</v>
      </c>
    </row>
    <row r="12" spans="7:16" x14ac:dyDescent="0.25">
      <c r="G12" s="3" t="s">
        <v>37</v>
      </c>
      <c r="I12" s="5" t="s">
        <v>38</v>
      </c>
      <c r="J12" t="s">
        <v>39</v>
      </c>
      <c r="K12" s="6">
        <f>2679.89/40</f>
        <v>66.997249999999994</v>
      </c>
      <c r="P12" s="1" t="s">
        <v>9</v>
      </c>
    </row>
    <row r="13" spans="7:16" x14ac:dyDescent="0.25">
      <c r="G13" s="3" t="s">
        <v>18</v>
      </c>
      <c r="I13" s="5" t="s">
        <v>24</v>
      </c>
      <c r="J13" t="s">
        <v>26</v>
      </c>
      <c r="K13" s="6">
        <f>(5900000/420)</f>
        <v>14047.619047619048</v>
      </c>
      <c r="P13" s="1" t="s">
        <v>19</v>
      </c>
    </row>
    <row r="14" spans="7:16" x14ac:dyDescent="0.25">
      <c r="G14" s="3" t="s">
        <v>34</v>
      </c>
      <c r="I14" s="5" t="s">
        <v>33</v>
      </c>
      <c r="J14" t="s">
        <v>44</v>
      </c>
      <c r="K14" s="9">
        <v>0.5</v>
      </c>
      <c r="P14" s="1" t="s">
        <v>10</v>
      </c>
    </row>
  </sheetData>
  <hyperlinks>
    <hyperlink ref="I13" r:id="rId1" display="https://g1.globo.com/sp/sao-paulo/noticia/2024/09/06/com-avanco-das-queimadas-governo-de-sp-libera-r-59-milhoes-para-combate-a-incendios-florestais-com-aeronaves.ghtml" xr:uid="{0E6C05D7-4FBB-44C3-B2BB-B24146BF89C0}"/>
    <hyperlink ref="I14" r:id="rId2" xr:uid="{A84EB857-86FE-42A6-B4A7-E9AA64DAD431}"/>
    <hyperlink ref="I12" r:id="rId3" xr:uid="{1EEE96AA-AF67-4757-B12C-AA1A4E14C161}"/>
    <hyperlink ref="I9" r:id="rId4" xr:uid="{77615B53-3C9F-4821-BD90-7EFF67F5EB92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DECA-C2E9-4378-97B6-86721A3A4AD5}">
  <dimension ref="G10:G18"/>
  <sheetViews>
    <sheetView topLeftCell="A7" workbookViewId="0">
      <selection activeCell="F10" sqref="F10"/>
    </sheetView>
  </sheetViews>
  <sheetFormatPr defaultRowHeight="15" x14ac:dyDescent="0.25"/>
  <sheetData>
    <row r="10" spans="7:7" x14ac:dyDescent="0.25">
      <c r="G10" s="5" t="s">
        <v>29</v>
      </c>
    </row>
    <row r="11" spans="7:7" x14ac:dyDescent="0.25">
      <c r="G11" t="s">
        <v>27</v>
      </c>
    </row>
    <row r="12" spans="7:7" x14ac:dyDescent="0.25">
      <c r="G12" t="s">
        <v>28</v>
      </c>
    </row>
    <row r="14" spans="7:7" x14ac:dyDescent="0.25">
      <c r="G14" s="5" t="s">
        <v>31</v>
      </c>
    </row>
    <row r="15" spans="7:7" x14ac:dyDescent="0.25">
      <c r="G15" t="s">
        <v>30</v>
      </c>
    </row>
    <row r="17" spans="7:7" x14ac:dyDescent="0.25">
      <c r="G17" s="5" t="s">
        <v>33</v>
      </c>
    </row>
    <row r="18" spans="7:7" x14ac:dyDescent="0.25">
      <c r="G18" t="s">
        <v>32</v>
      </c>
    </row>
  </sheetData>
  <hyperlinks>
    <hyperlink ref="G10" r:id="rId1" xr:uid="{708B7EE2-5DD3-431D-BBC4-67B24C09A51E}"/>
    <hyperlink ref="G14" r:id="rId2" xr:uid="{3D8179C3-E665-492E-996B-22AC4939F51F}"/>
    <hyperlink ref="G17" r:id="rId3" xr:uid="{618060BE-A910-46B5-B41F-C022BE05812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calc v1</vt:lpstr>
      <vt:lpstr>racional pré def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 DE TOLEDO .</dc:creator>
  <cp:lastModifiedBy>GUILHERME HENRIQUE DE TOLEDO .</cp:lastModifiedBy>
  <dcterms:created xsi:type="dcterms:W3CDTF">2025-03-13T01:33:53Z</dcterms:created>
  <dcterms:modified xsi:type="dcterms:W3CDTF">2025-03-13T19:48:34Z</dcterms:modified>
</cp:coreProperties>
</file>