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roe\Documents\GitHub\DeepLearning\"/>
    </mc:Choice>
  </mc:AlternateContent>
  <xr:revisionPtr revIDLastSave="0" documentId="13_ncr:1_{26EAEFCF-1445-45D1-B071-A6A81CF7F44A}" xr6:coauthVersionLast="47" xr6:coauthVersionMax="47" xr10:uidLastSave="{00000000-0000-0000-0000-000000000000}"/>
  <bookViews>
    <workbookView xWindow="-150" yWindow="-21720" windowWidth="38640" windowHeight="21120" activeTab="4" xr2:uid="{DDA48979-2BE0-4192-9289-FFA894BB301C}"/>
  </bookViews>
  <sheets>
    <sheet name="EC_FA" sheetId="2" r:id="rId1"/>
    <sheet name="EC_EA" sheetId="3" r:id="rId2"/>
    <sheet name="EDS_FA" sheetId="4" r:id="rId3"/>
    <sheet name="EDS_EA" sheetId="5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I23" i="1"/>
  <c r="H6" i="1"/>
  <c r="I6" i="1"/>
  <c r="H14" i="1"/>
  <c r="I14" i="1"/>
  <c r="C16" i="1"/>
  <c r="B16" i="1"/>
  <c r="C24" i="1"/>
  <c r="B24" i="1"/>
  <c r="C41" i="1"/>
  <c r="B41" i="1"/>
  <c r="B15" i="1"/>
  <c r="C15" i="1"/>
  <c r="B7" i="1"/>
  <c r="C7" i="1"/>
  <c r="I15" i="1"/>
  <c r="H15" i="1"/>
</calcChain>
</file>

<file path=xl/sharedStrings.xml><?xml version="1.0" encoding="utf-8"?>
<sst xmlns="http://schemas.openxmlformats.org/spreadsheetml/2006/main" count="110" uniqueCount="23">
  <si>
    <t>EC mf</t>
  </si>
  <si>
    <t>shapes_translation_8_88</t>
  </si>
  <si>
    <t>shapes_rotation_165_245</t>
  </si>
  <si>
    <t>shapes_6dof_485_565</t>
  </si>
  <si>
    <t>boxes_translation_330_410</t>
  </si>
  <si>
    <t>boxes_rotation_198_278</t>
  </si>
  <si>
    <t>expected age</t>
  </si>
  <si>
    <t>arithmatic mean</t>
  </si>
  <si>
    <t>EC fine tuned (EC weights)</t>
  </si>
  <si>
    <t>EC fine tuned (EDS weights)</t>
  </si>
  <si>
    <t>EC fine tuned run2</t>
  </si>
  <si>
    <t>EDS mf</t>
  </si>
  <si>
    <t>peanuts_light_160_386</t>
  </si>
  <si>
    <t>rocket_earth_light_338_438</t>
  </si>
  <si>
    <t>ziggy_in_the_arena_1350_1650</t>
  </si>
  <si>
    <t>peanuts_running_2360_2460</t>
  </si>
  <si>
    <t>EDS fine tuned (EDS weights)</t>
  </si>
  <si>
    <t>EDS fine tuned (EC weights)</t>
  </si>
  <si>
    <t>age mu</t>
  </si>
  <si>
    <t>age mu (paper)</t>
  </si>
  <si>
    <t>expected age (paper)</t>
  </si>
  <si>
    <t>N/A</t>
  </si>
  <si>
    <t>difference (% of paper)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</si>
</sst>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0" fillId="0" borderId="2" xfId="0" applyBorder="1"/>
    <xf numFmtId="0" fontId="0" fillId="0" borderId="3" xfId="0" applyBorder="1"/>
    <xf numFmtId="0" fontId="1" fillId="2" borderId="1" xfId="1"/>
    <xf numFmtId="0" fontId="1" fillId="2" borderId="4" xfId="1" applyBorder="1"/>
    <xf numFmtId="0" fontId="2" fillId="0" borderId="5" xfId="0" applyFont="1" applyBorder="1"/>
    <xf numFmtId="0" fontId="2" fillId="0" borderId="6" xfId="0" applyFont="1" applyBorder="1"/>
    <xf numFmtId="0" fontId="1" fillId="2" borderId="7" xfId="1" applyBorder="1"/>
    <xf numFmtId="0" fontId="2" fillId="0" borderId="0" xfId="0" applyFont="1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10" fontId="1" fillId="2" borderId="4" xfId="2" applyNumberFormat="1" applyFont="1" applyFill="1" applyBorder="1"/>
    <xf numFmtId="173" fontId="0" fillId="0" borderId="0" xfId="0" applyNumberFormat="1"/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EC</a:t>
            </a:r>
            <a:r>
              <a:rPr lang="en-GB" baseline="0"/>
              <a:t> Reproduction of Feature 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age mu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Sheet1!$A$10:$A$15</c:f>
              <c:strCache>
                <c:ptCount val="6"/>
                <c:pt idx="0">
                  <c:v>shapes_translation_8_88</c:v>
                </c:pt>
                <c:pt idx="1">
                  <c:v>shapes_rotation_165_245</c:v>
                </c:pt>
                <c:pt idx="2">
                  <c:v>shapes_6dof_485_565</c:v>
                </c:pt>
                <c:pt idx="3">
                  <c:v>boxes_translation_330_410</c:v>
                </c:pt>
                <c:pt idx="4">
                  <c:v>boxes_rotation_198_278</c:v>
                </c:pt>
                <c:pt idx="5">
                  <c:v>arithmatic mean</c:v>
                </c:pt>
              </c:strCache>
            </c:strRef>
          </c:cat>
          <c:val>
            <c:numRef>
              <c:f>Sheet1!$B$10:$B$15</c:f>
              <c:numCache>
                <c:formatCode>General</c:formatCode>
                <c:ptCount val="6"/>
                <c:pt idx="0">
                  <c:v>0.85908372678635403</c:v>
                </c:pt>
                <c:pt idx="1">
                  <c:v>0.79908111960727701</c:v>
                </c:pt>
                <c:pt idx="2">
                  <c:v>0.89704662817176095</c:v>
                </c:pt>
                <c:pt idx="3">
                  <c:v>0.86039823932412995</c:v>
                </c:pt>
                <c:pt idx="4">
                  <c:v>0.70195202832053505</c:v>
                </c:pt>
                <c:pt idx="5">
                  <c:v>0.82351234844201127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3-410A-94CE-EEB993D56664}"/>
            </c:ext>
          </c:extLst>
        </c:ser>
        <c:ser>
          <c:idx val="1"/>
          <c:order val="1"/>
          <c:tx>
            <c:strRef>
              <c:f>Sheet1!$D$9</c:f>
              <c:strCache>
                <c:ptCount val="1"/>
                <c:pt idx="0">
                  <c:v>age mu (paper)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Sheet1!$A$10:$A$15</c:f>
              <c:strCache>
                <c:ptCount val="6"/>
                <c:pt idx="0">
                  <c:v>shapes_translation_8_88</c:v>
                </c:pt>
                <c:pt idx="1">
                  <c:v>shapes_rotation_165_245</c:v>
                </c:pt>
                <c:pt idx="2">
                  <c:v>shapes_6dof_485_565</c:v>
                </c:pt>
                <c:pt idx="3">
                  <c:v>boxes_translation_330_410</c:v>
                </c:pt>
                <c:pt idx="4">
                  <c:v>boxes_rotation_198_278</c:v>
                </c:pt>
                <c:pt idx="5">
                  <c:v>arithmatic mean</c:v>
                </c:pt>
              </c:strCache>
            </c:strRef>
          </c:cat>
          <c:val>
            <c:numRef>
              <c:f>Sheet1!$D$10:$D$15</c:f>
              <c:numCache>
                <c:formatCode>General</c:formatCode>
                <c:ptCount val="6"/>
                <c:pt idx="0">
                  <c:v>0.86099999999999999</c:v>
                </c:pt>
                <c:pt idx="1">
                  <c:v>0.79700000000000004</c:v>
                </c:pt>
                <c:pt idx="2">
                  <c:v>0.89900000000000002</c:v>
                </c:pt>
                <c:pt idx="3">
                  <c:v>0.872</c:v>
                </c:pt>
                <c:pt idx="4">
                  <c:v>0.69499999999999995</c:v>
                </c:pt>
                <c:pt idx="5">
                  <c:v>0.82499999999999996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33-410A-94CE-EEB993D56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151104"/>
        <c:axId val="1235147744"/>
      </c:barChart>
      <c:catAx>
        <c:axId val="123515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47744"/>
        <c:crosses val="autoZero"/>
        <c:auto val="1"/>
        <c:lblAlgn val="ctr"/>
        <c:lblOffset val="100"/>
        <c:noMultiLvlLbl val="0"/>
      </c:catAx>
      <c:valAx>
        <c:axId val="12351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5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EC</a:t>
            </a:r>
            <a:r>
              <a:rPr lang="en-GB" baseline="0"/>
              <a:t> Reproduction of Expected 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expected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Sheet1!$A$10:$A$15</c:f>
              <c:strCache>
                <c:ptCount val="6"/>
                <c:pt idx="0">
                  <c:v>shapes_translation_8_88</c:v>
                </c:pt>
                <c:pt idx="1">
                  <c:v>shapes_rotation_165_245</c:v>
                </c:pt>
                <c:pt idx="2">
                  <c:v>shapes_6dof_485_565</c:v>
                </c:pt>
                <c:pt idx="3">
                  <c:v>boxes_translation_330_410</c:v>
                </c:pt>
                <c:pt idx="4">
                  <c:v>boxes_rotation_198_278</c:v>
                </c:pt>
                <c:pt idx="5">
                  <c:v>arithmatic mean</c:v>
                </c:pt>
              </c:strCache>
            </c:strRef>
          </c:cat>
          <c:val>
            <c:numRef>
              <c:f>Sheet1!$C$10:$C$15</c:f>
              <c:numCache>
                <c:formatCode>General</c:formatCode>
                <c:ptCount val="6"/>
                <c:pt idx="0">
                  <c:v>0.85474657320949299</c:v>
                </c:pt>
                <c:pt idx="1">
                  <c:v>0.79430514840977395</c:v>
                </c:pt>
                <c:pt idx="2">
                  <c:v>0.88014411423083005</c:v>
                </c:pt>
                <c:pt idx="3">
                  <c:v>0.85743277598971601</c:v>
                </c:pt>
                <c:pt idx="4">
                  <c:v>0.69836079064172396</c:v>
                </c:pt>
                <c:pt idx="5">
                  <c:v>0.81699788049630739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2-492D-9344-BDA1C40B012F}"/>
            </c:ext>
          </c:extLst>
        </c:ser>
        <c:ser>
          <c:idx val="1"/>
          <c:order val="1"/>
          <c:tx>
            <c:strRef>
              <c:f>Sheet1!$E$9</c:f>
              <c:strCache>
                <c:ptCount val="1"/>
                <c:pt idx="0">
                  <c:v>expected age (paper)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Sheet1!$A$10:$A$15</c:f>
              <c:strCache>
                <c:ptCount val="6"/>
                <c:pt idx="0">
                  <c:v>shapes_translation_8_88</c:v>
                </c:pt>
                <c:pt idx="1">
                  <c:v>shapes_rotation_165_245</c:v>
                </c:pt>
                <c:pt idx="2">
                  <c:v>shapes_6dof_485_565</c:v>
                </c:pt>
                <c:pt idx="3">
                  <c:v>boxes_translation_330_410</c:v>
                </c:pt>
                <c:pt idx="4">
                  <c:v>boxes_rotation_198_278</c:v>
                </c:pt>
                <c:pt idx="5">
                  <c:v>arithmatic mean</c:v>
                </c:pt>
              </c:strCache>
            </c:strRef>
          </c:cat>
          <c:val>
            <c:numRef>
              <c:f>Sheet1!$E$10:$E$15</c:f>
              <c:numCache>
                <c:formatCode>General</c:formatCode>
                <c:ptCount val="6"/>
                <c:pt idx="0">
                  <c:v>0.85599999999999998</c:v>
                </c:pt>
                <c:pt idx="1">
                  <c:v>0.79300000000000004</c:v>
                </c:pt>
                <c:pt idx="2">
                  <c:v>0.88200000000000001</c:v>
                </c:pt>
                <c:pt idx="3">
                  <c:v>0.86899999999999999</c:v>
                </c:pt>
                <c:pt idx="4">
                  <c:v>0.69099999999999995</c:v>
                </c:pt>
                <c:pt idx="5">
                  <c:v>0.81799999999999995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32-492D-9344-BDA1C40B0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036544"/>
        <c:axId val="1393034624"/>
      </c:barChart>
      <c:catAx>
        <c:axId val="139303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034624"/>
        <c:crosses val="autoZero"/>
        <c:auto val="1"/>
        <c:lblAlgn val="ctr"/>
        <c:lblOffset val="100"/>
        <c:noMultiLvlLbl val="0"/>
      </c:catAx>
      <c:valAx>
        <c:axId val="13930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03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EDS Reproduction</a:t>
            </a:r>
            <a:r>
              <a:rPr lang="en-GB" baseline="0"/>
              <a:t> of Feature 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Sheet1!$H$9</c:f>
              <c:strCache>
                <c:ptCount val="1"/>
                <c:pt idx="0">
                  <c:v>age mu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Sheet1!$G$10:$G$14</c:f>
              <c:strCache>
                <c:ptCount val="5"/>
                <c:pt idx="0">
                  <c:v>peanuts_light_160_386</c:v>
                </c:pt>
                <c:pt idx="1">
                  <c:v>rocket_earth_light_338_438</c:v>
                </c:pt>
                <c:pt idx="2">
                  <c:v>ziggy_in_the_arena_1350_1650</c:v>
                </c:pt>
                <c:pt idx="3">
                  <c:v>peanuts_running_2360_2460</c:v>
                </c:pt>
                <c:pt idx="4">
                  <c:v>arithmatic mean</c:v>
                </c:pt>
              </c:strCache>
            </c:strRef>
          </c:cat>
          <c:val>
            <c:numRef>
              <c:f>Sheet1!$H$10:$H$14</c:f>
              <c:numCache>
                <c:formatCode>General</c:formatCode>
                <c:ptCount val="5"/>
                <c:pt idx="0">
                  <c:v>0.44774034183061601</c:v>
                </c:pt>
                <c:pt idx="1">
                  <c:v>0.64434543174349401</c:v>
                </c:pt>
                <c:pt idx="2">
                  <c:v>0.73149035890146796</c:v>
                </c:pt>
                <c:pt idx="3">
                  <c:v>0.448255482370576</c:v>
                </c:pt>
                <c:pt idx="4">
                  <c:v>0.56795790371153854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2-4295-95EB-F55256EA78AE}"/>
            </c:ext>
          </c:extLst>
        </c:ser>
        <c:ser>
          <c:idx val="1"/>
          <c:order val="1"/>
          <c:tx>
            <c:strRef>
              <c:f>Sheet1!$J$9</c:f>
              <c:strCache>
                <c:ptCount val="1"/>
                <c:pt idx="0">
                  <c:v>age mu (paper)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Sheet1!$G$10:$G$14</c:f>
              <c:strCache>
                <c:ptCount val="5"/>
                <c:pt idx="0">
                  <c:v>peanuts_light_160_386</c:v>
                </c:pt>
                <c:pt idx="1">
                  <c:v>rocket_earth_light_338_438</c:v>
                </c:pt>
                <c:pt idx="2">
                  <c:v>ziggy_in_the_arena_1350_1650</c:v>
                </c:pt>
                <c:pt idx="3">
                  <c:v>peanuts_running_2360_2460</c:v>
                </c:pt>
                <c:pt idx="4">
                  <c:v>arithmatic mean</c:v>
                </c:pt>
              </c:strCache>
            </c:strRef>
          </c:cat>
          <c:val>
            <c:numRef>
              <c:f>Sheet1!$J$10:$J$14</c:f>
              <c:numCache>
                <c:formatCode>General</c:formatCode>
                <c:ptCount val="5"/>
                <c:pt idx="0">
                  <c:v>0.44700000000000001</c:v>
                </c:pt>
                <c:pt idx="1">
                  <c:v>0.64800000000000002</c:v>
                </c:pt>
                <c:pt idx="2">
                  <c:v>0.748</c:v>
                </c:pt>
                <c:pt idx="3">
                  <c:v>0.46</c:v>
                </c:pt>
                <c:pt idx="4">
                  <c:v>0.57599999999999996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E2-4295-95EB-F55256EA7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041119"/>
        <c:axId val="1323039199"/>
      </c:barChart>
      <c:catAx>
        <c:axId val="132304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039199"/>
        <c:crosses val="autoZero"/>
        <c:auto val="1"/>
        <c:lblAlgn val="ctr"/>
        <c:lblOffset val="100"/>
        <c:noMultiLvlLbl val="0"/>
      </c:catAx>
      <c:valAx>
        <c:axId val="132303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04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EDS Reproduction of Expected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Sheet1!$I$9</c:f>
              <c:strCache>
                <c:ptCount val="1"/>
                <c:pt idx="0">
                  <c:v>expected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Sheet1!$G$10:$G$14</c:f>
              <c:strCache>
                <c:ptCount val="5"/>
                <c:pt idx="0">
                  <c:v>peanuts_light_160_386</c:v>
                </c:pt>
                <c:pt idx="1">
                  <c:v>rocket_earth_light_338_438</c:v>
                </c:pt>
                <c:pt idx="2">
                  <c:v>ziggy_in_the_arena_1350_1650</c:v>
                </c:pt>
                <c:pt idx="3">
                  <c:v>peanuts_running_2360_2460</c:v>
                </c:pt>
                <c:pt idx="4">
                  <c:v>arithmatic mean</c:v>
                </c:pt>
              </c:strCache>
            </c:strRef>
          </c:cat>
          <c:val>
            <c:numRef>
              <c:f>Sheet1!$I$10:$I$14</c:f>
              <c:numCache>
                <c:formatCode>General</c:formatCode>
                <c:ptCount val="5"/>
                <c:pt idx="0">
                  <c:v>0.420346969073773</c:v>
                </c:pt>
                <c:pt idx="1">
                  <c:v>0.28933135680076799</c:v>
                </c:pt>
                <c:pt idx="2">
                  <c:v>0.72937976830397599</c:v>
                </c:pt>
                <c:pt idx="3">
                  <c:v>0.41467887413704602</c:v>
                </c:pt>
                <c:pt idx="4">
                  <c:v>0.46343424207889072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4-4BF9-BC1D-E68C1253E0D1}"/>
            </c:ext>
          </c:extLst>
        </c:ser>
        <c:ser>
          <c:idx val="1"/>
          <c:order val="1"/>
          <c:tx>
            <c:strRef>
              <c:f>Sheet1!$K$9</c:f>
              <c:strCache>
                <c:ptCount val="1"/>
                <c:pt idx="0">
                  <c:v>expected age (paper)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Sheet1!$G$10:$G$14</c:f>
              <c:strCache>
                <c:ptCount val="5"/>
                <c:pt idx="0">
                  <c:v>peanuts_light_160_386</c:v>
                </c:pt>
                <c:pt idx="1">
                  <c:v>rocket_earth_light_338_438</c:v>
                </c:pt>
                <c:pt idx="2">
                  <c:v>ziggy_in_the_arena_1350_1650</c:v>
                </c:pt>
                <c:pt idx="3">
                  <c:v>peanuts_running_2360_2460</c:v>
                </c:pt>
                <c:pt idx="4">
                  <c:v>arithmatic mean</c:v>
                </c:pt>
              </c:strCache>
            </c:strRef>
          </c:cat>
          <c:val>
            <c:numRef>
              <c:f>Sheet1!$K$10:$K$14</c:f>
              <c:numCache>
                <c:formatCode>General</c:formatCode>
                <c:ptCount val="5"/>
                <c:pt idx="0">
                  <c:v>0.42</c:v>
                </c:pt>
                <c:pt idx="1">
                  <c:v>0.29099999999999998</c:v>
                </c:pt>
                <c:pt idx="2">
                  <c:v>0.746</c:v>
                </c:pt>
                <c:pt idx="3">
                  <c:v>0.42799999999999999</c:v>
                </c:pt>
                <c:pt idx="4">
                  <c:v>0.47199999999999998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4-4BF9-BC1D-E68C1253E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4273408"/>
        <c:axId val="1393469840"/>
      </c:barChart>
      <c:catAx>
        <c:axId val="139427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469840"/>
        <c:crosses val="autoZero"/>
        <c:auto val="1"/>
        <c:lblAlgn val="ctr"/>
        <c:lblOffset val="100"/>
        <c:noMultiLvlLbl val="0"/>
      </c:catAx>
      <c:valAx>
        <c:axId val="139346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27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16CC69-B5F4-421A-A59D-03B33A11B8E7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1BE985-B9B2-42B5-A8EE-6C395D3F6A39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9D45A2-11C1-4D0E-B3B3-9C1FD9B4BF61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47D8DF-D3DB-47BC-9EC5-B54FA0DE0728}">
  <sheetPr/>
  <sheetViews>
    <sheetView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626548" cy="760488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045B6-68AF-67E5-5CC9-9F3EE17D93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1611841" cy="758536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B2BD75-0BBC-56E7-2919-6A69E3BD32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1611841" cy="758536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64E831-8670-D843-38AB-078A83D800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1611841" cy="758536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2BD720-24DD-465B-6B98-F91D2B4FE8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8E56E-097D-4EE8-AE28-03D6C2313445}">
  <dimension ref="A1:K41"/>
  <sheetViews>
    <sheetView tabSelected="1" workbookViewId="0">
      <selection activeCell="G27" sqref="G27"/>
    </sheetView>
  </sheetViews>
  <sheetFormatPr defaultRowHeight="14.4" x14ac:dyDescent="0.3"/>
  <cols>
    <col min="1" max="1" width="26.109375" bestFit="1" customWidth="1"/>
    <col min="2" max="2" width="12" bestFit="1" customWidth="1"/>
    <col min="3" max="3" width="12.77734375" bestFit="1" customWidth="1"/>
    <col min="4" max="4" width="14.109375" bestFit="1" customWidth="1"/>
    <col min="5" max="5" width="19.6640625" bestFit="1" customWidth="1"/>
    <col min="7" max="7" width="27.21875" bestFit="1" customWidth="1"/>
    <col min="8" max="8" width="12" bestFit="1" customWidth="1"/>
    <col min="9" max="9" width="12.77734375" bestFit="1" customWidth="1"/>
    <col min="10" max="10" width="13.5546875" bestFit="1" customWidth="1"/>
    <col min="11" max="11" width="19.6640625" bestFit="1" customWidth="1"/>
  </cols>
  <sheetData>
    <row r="1" spans="1:11" x14ac:dyDescent="0.3">
      <c r="A1" s="5" t="s">
        <v>0</v>
      </c>
      <c r="B1" s="6" t="s">
        <v>18</v>
      </c>
      <c r="C1" s="6" t="s">
        <v>6</v>
      </c>
      <c r="D1" s="6" t="s">
        <v>19</v>
      </c>
      <c r="E1" s="6" t="s">
        <v>20</v>
      </c>
      <c r="G1" s="6" t="s">
        <v>11</v>
      </c>
      <c r="H1" s="6" t="s">
        <v>18</v>
      </c>
      <c r="I1" s="6" t="s">
        <v>6</v>
      </c>
      <c r="J1" s="6" t="s">
        <v>19</v>
      </c>
      <c r="K1" s="6" t="s">
        <v>20</v>
      </c>
    </row>
    <row r="2" spans="1:11" x14ac:dyDescent="0.3">
      <c r="A2" s="1" t="s">
        <v>1</v>
      </c>
      <c r="B2" s="2">
        <v>0.79112428333304696</v>
      </c>
      <c r="C2" s="2">
        <v>0.78498677783995496</v>
      </c>
      <c r="D2" s="10" t="s">
        <v>21</v>
      </c>
      <c r="E2" s="10" t="s">
        <v>21</v>
      </c>
      <c r="G2" s="2" t="s">
        <v>12</v>
      </c>
      <c r="H2" s="2">
        <v>0.46061356517963598</v>
      </c>
      <c r="I2" s="2">
        <v>0.43574363090048801</v>
      </c>
      <c r="J2" s="10" t="s">
        <v>21</v>
      </c>
      <c r="K2" s="10" t="s">
        <v>21</v>
      </c>
    </row>
    <row r="3" spans="1:11" x14ac:dyDescent="0.3">
      <c r="A3" s="1" t="s">
        <v>2</v>
      </c>
      <c r="B3" s="2">
        <v>0.785208537891668</v>
      </c>
      <c r="C3" s="2">
        <v>0.77976667219705498</v>
      </c>
      <c r="D3" s="2" t="s">
        <v>21</v>
      </c>
      <c r="E3" s="2" t="s">
        <v>21</v>
      </c>
      <c r="G3" s="2" t="s">
        <v>13</v>
      </c>
      <c r="H3" s="2">
        <v>0.63606902105395202</v>
      </c>
      <c r="I3" s="2">
        <v>0.286363437560059</v>
      </c>
      <c r="J3" s="2" t="s">
        <v>21</v>
      </c>
      <c r="K3" s="2" t="s">
        <v>21</v>
      </c>
    </row>
    <row r="4" spans="1:11" x14ac:dyDescent="0.3">
      <c r="A4" s="1" t="s">
        <v>3</v>
      </c>
      <c r="B4" s="2">
        <v>0.89832688555413298</v>
      </c>
      <c r="C4" s="2">
        <v>0.88090845456690403</v>
      </c>
      <c r="D4" s="2" t="s">
        <v>21</v>
      </c>
      <c r="E4" s="2" t="s">
        <v>21</v>
      </c>
      <c r="G4" s="2" t="s">
        <v>14</v>
      </c>
      <c r="H4" s="2">
        <v>0.71749884526777896</v>
      </c>
      <c r="I4" s="2">
        <v>0.71544492817604999</v>
      </c>
      <c r="J4" s="2" t="s">
        <v>21</v>
      </c>
      <c r="K4" s="2" t="s">
        <v>21</v>
      </c>
    </row>
    <row r="5" spans="1:11" x14ac:dyDescent="0.3">
      <c r="A5" s="1" t="s">
        <v>4</v>
      </c>
      <c r="B5" s="2">
        <v>0.87488287701850298</v>
      </c>
      <c r="C5" s="2">
        <v>0.86921540608133097</v>
      </c>
      <c r="D5" s="2" t="s">
        <v>21</v>
      </c>
      <c r="E5" s="2" t="s">
        <v>21</v>
      </c>
      <c r="G5" s="2" t="s">
        <v>15</v>
      </c>
      <c r="H5" s="2">
        <v>0.44554989438269199</v>
      </c>
      <c r="I5" s="2">
        <v>0.41905973562203003</v>
      </c>
      <c r="J5" s="2" t="s">
        <v>21</v>
      </c>
      <c r="K5" s="2" t="s">
        <v>21</v>
      </c>
    </row>
    <row r="6" spans="1:11" x14ac:dyDescent="0.3">
      <c r="A6" s="1" t="s">
        <v>5</v>
      </c>
      <c r="B6" s="2">
        <v>0.67456063151636203</v>
      </c>
      <c r="C6" s="2">
        <v>0.67174155979665096</v>
      </c>
      <c r="D6" s="11" t="s">
        <v>21</v>
      </c>
      <c r="E6" s="11" t="s">
        <v>21</v>
      </c>
      <c r="G6" s="7" t="s">
        <v>7</v>
      </c>
      <c r="H6" s="3">
        <f>AVERAGE(H2:H5)</f>
        <v>0.56493283147101481</v>
      </c>
      <c r="I6" s="3">
        <f>AVERAGE(I2:I5)</f>
        <v>0.46415293306465677</v>
      </c>
      <c r="J6" s="3"/>
      <c r="K6" s="3"/>
    </row>
    <row r="7" spans="1:11" x14ac:dyDescent="0.3">
      <c r="A7" s="3" t="s">
        <v>7</v>
      </c>
      <c r="B7" s="4">
        <f>AVERAGE(B2:B6)</f>
        <v>0.80482064306274259</v>
      </c>
      <c r="C7" s="3">
        <f>AVERAGE(C2:C6)</f>
        <v>0.79732377409637911</v>
      </c>
      <c r="D7" s="3"/>
      <c r="E7" s="3"/>
    </row>
    <row r="9" spans="1:11" x14ac:dyDescent="0.3">
      <c r="A9" s="5" t="s">
        <v>8</v>
      </c>
      <c r="B9" s="6" t="s">
        <v>18</v>
      </c>
      <c r="C9" s="6" t="s">
        <v>6</v>
      </c>
      <c r="D9" s="6" t="s">
        <v>19</v>
      </c>
      <c r="E9" s="6" t="s">
        <v>20</v>
      </c>
      <c r="G9" s="6" t="s">
        <v>16</v>
      </c>
      <c r="H9" s="6" t="s">
        <v>18</v>
      </c>
      <c r="I9" s="6" t="s">
        <v>6</v>
      </c>
      <c r="J9" s="6" t="s">
        <v>19</v>
      </c>
      <c r="K9" s="6" t="s">
        <v>20</v>
      </c>
    </row>
    <row r="10" spans="1:11" x14ac:dyDescent="0.3">
      <c r="A10" s="1" t="s">
        <v>1</v>
      </c>
      <c r="B10" s="2">
        <v>0.85908372678635403</v>
      </c>
      <c r="C10" s="2">
        <v>0.85474657320949299</v>
      </c>
      <c r="D10" s="10">
        <v>0.86099999999999999</v>
      </c>
      <c r="E10" s="10">
        <v>0.85599999999999998</v>
      </c>
      <c r="G10" s="2" t="s">
        <v>12</v>
      </c>
      <c r="H10" s="2">
        <v>0.44774034183061601</v>
      </c>
      <c r="I10" s="2">
        <v>0.420346969073773</v>
      </c>
      <c r="J10" s="10">
        <v>0.44700000000000001</v>
      </c>
      <c r="K10" s="10">
        <v>0.42</v>
      </c>
    </row>
    <row r="11" spans="1:11" x14ac:dyDescent="0.3">
      <c r="A11" s="1" t="s">
        <v>2</v>
      </c>
      <c r="B11" s="2">
        <v>0.79908111960727701</v>
      </c>
      <c r="C11" s="2">
        <v>0.79430514840977395</v>
      </c>
      <c r="D11" s="2">
        <v>0.79700000000000004</v>
      </c>
      <c r="E11" s="2">
        <v>0.79300000000000004</v>
      </c>
      <c r="G11" s="2" t="s">
        <v>13</v>
      </c>
      <c r="H11" s="2">
        <v>0.64434543174349401</v>
      </c>
      <c r="I11" s="2">
        <v>0.28933135680076799</v>
      </c>
      <c r="J11" s="2">
        <v>0.64800000000000002</v>
      </c>
      <c r="K11" s="2">
        <v>0.29099999999999998</v>
      </c>
    </row>
    <row r="12" spans="1:11" x14ac:dyDescent="0.3">
      <c r="A12" s="1" t="s">
        <v>3</v>
      </c>
      <c r="B12" s="2">
        <v>0.89704662817176095</v>
      </c>
      <c r="C12" s="2">
        <v>0.88014411423083005</v>
      </c>
      <c r="D12" s="2">
        <v>0.89900000000000002</v>
      </c>
      <c r="E12" s="2">
        <v>0.88200000000000001</v>
      </c>
      <c r="G12" s="2" t="s">
        <v>14</v>
      </c>
      <c r="H12" s="2">
        <v>0.73149035890146796</v>
      </c>
      <c r="I12" s="2">
        <v>0.72937976830397599</v>
      </c>
      <c r="J12" s="2">
        <v>0.748</v>
      </c>
      <c r="K12" s="2">
        <v>0.746</v>
      </c>
    </row>
    <row r="13" spans="1:11" x14ac:dyDescent="0.3">
      <c r="A13" s="1" t="s">
        <v>4</v>
      </c>
      <c r="B13" s="2">
        <v>0.86039823932412995</v>
      </c>
      <c r="C13" s="2">
        <v>0.85743277598971601</v>
      </c>
      <c r="D13" s="2">
        <v>0.872</v>
      </c>
      <c r="E13" s="2">
        <v>0.86899999999999999</v>
      </c>
      <c r="G13" s="2" t="s">
        <v>15</v>
      </c>
      <c r="H13" s="2">
        <v>0.448255482370576</v>
      </c>
      <c r="I13" s="2">
        <v>0.41467887413704602</v>
      </c>
      <c r="J13" s="2">
        <v>0.46</v>
      </c>
      <c r="K13" s="2">
        <v>0.42799999999999999</v>
      </c>
    </row>
    <row r="14" spans="1:11" x14ac:dyDescent="0.3">
      <c r="A14" s="1" t="s">
        <v>5</v>
      </c>
      <c r="B14" s="2">
        <v>0.70195202832053505</v>
      </c>
      <c r="C14" s="2">
        <v>0.69836079064172396</v>
      </c>
      <c r="D14" s="11">
        <v>0.69499999999999995</v>
      </c>
      <c r="E14" s="11">
        <v>0.69099999999999995</v>
      </c>
      <c r="G14" s="7" t="s">
        <v>7</v>
      </c>
      <c r="H14" s="4">
        <f>AVERAGE(H10:H13)</f>
        <v>0.56795790371153854</v>
      </c>
      <c r="I14" s="3">
        <f>AVERAGE(I10:I13)</f>
        <v>0.46343424207889072</v>
      </c>
      <c r="J14" s="3">
        <v>0.57599999999999996</v>
      </c>
      <c r="K14" s="3">
        <v>0.47199999999999998</v>
      </c>
    </row>
    <row r="15" spans="1:11" x14ac:dyDescent="0.3">
      <c r="A15" s="3" t="s">
        <v>7</v>
      </c>
      <c r="B15" s="4">
        <f>AVERAGE(B10:B14)</f>
        <v>0.82351234844201127</v>
      </c>
      <c r="C15" s="3">
        <f>AVERAGE(C10:C14)</f>
        <v>0.81699788049630739</v>
      </c>
      <c r="D15" s="3">
        <v>0.82499999999999996</v>
      </c>
      <c r="E15" s="3">
        <v>0.81799999999999995</v>
      </c>
      <c r="G15" s="3" t="s">
        <v>22</v>
      </c>
      <c r="H15" s="12">
        <f>(H14-J14)/J14</f>
        <v>-1.3961972723023299E-2</v>
      </c>
      <c r="I15" s="12">
        <f>(I14-K14)/K14</f>
        <v>-1.8147792205739942E-2</v>
      </c>
      <c r="J15" s="3"/>
      <c r="K15" s="3"/>
    </row>
    <row r="16" spans="1:11" x14ac:dyDescent="0.3">
      <c r="A16" s="3" t="s">
        <v>22</v>
      </c>
      <c r="B16" s="12">
        <f>(B15-D15)/D15</f>
        <v>-1.8032140096832601E-3</v>
      </c>
      <c r="C16" s="12">
        <f>(C15-E15)/E15</f>
        <v>-1.2250849678393102E-3</v>
      </c>
      <c r="D16" s="3"/>
      <c r="E16" s="3"/>
      <c r="I16" s="13"/>
    </row>
    <row r="18" spans="1:11" x14ac:dyDescent="0.3">
      <c r="A18" s="6" t="s">
        <v>9</v>
      </c>
      <c r="B18" s="6" t="s">
        <v>18</v>
      </c>
      <c r="C18" s="6" t="s">
        <v>6</v>
      </c>
      <c r="D18" s="6" t="s">
        <v>19</v>
      </c>
      <c r="E18" s="6" t="s">
        <v>20</v>
      </c>
      <c r="G18" s="6" t="s">
        <v>17</v>
      </c>
      <c r="H18" s="6" t="s">
        <v>18</v>
      </c>
      <c r="I18" s="6" t="s">
        <v>6</v>
      </c>
      <c r="J18" s="6" t="s">
        <v>19</v>
      </c>
      <c r="K18" s="6" t="s">
        <v>20</v>
      </c>
    </row>
    <row r="19" spans="1:11" x14ac:dyDescent="0.3">
      <c r="A19" s="2" t="s">
        <v>1</v>
      </c>
      <c r="B19" s="2">
        <v>0.79321372243655797</v>
      </c>
      <c r="C19" s="2">
        <v>0.78570911801561705</v>
      </c>
      <c r="D19" s="10" t="s">
        <v>21</v>
      </c>
      <c r="E19" s="10" t="s">
        <v>21</v>
      </c>
      <c r="G19" s="2" t="s">
        <v>12</v>
      </c>
      <c r="H19" s="2">
        <v>0.43706843316522398</v>
      </c>
      <c r="I19" s="2">
        <v>0.411815755424081</v>
      </c>
      <c r="J19" s="10" t="s">
        <v>21</v>
      </c>
      <c r="K19" s="10" t="s">
        <v>21</v>
      </c>
    </row>
    <row r="20" spans="1:11" x14ac:dyDescent="0.3">
      <c r="A20" s="2" t="s">
        <v>2</v>
      </c>
      <c r="B20" s="2">
        <v>0.78594458432570802</v>
      </c>
      <c r="C20" s="2">
        <v>0.77802221163112695</v>
      </c>
      <c r="D20" s="2" t="s">
        <v>21</v>
      </c>
      <c r="E20" s="2" t="s">
        <v>21</v>
      </c>
      <c r="G20" s="2" t="s">
        <v>13</v>
      </c>
      <c r="H20" s="2">
        <v>0.52110014911873304</v>
      </c>
      <c r="I20" s="2">
        <v>0.236305984813204</v>
      </c>
      <c r="J20" s="2" t="s">
        <v>21</v>
      </c>
      <c r="K20" s="2" t="s">
        <v>21</v>
      </c>
    </row>
    <row r="21" spans="1:11" x14ac:dyDescent="0.3">
      <c r="A21" s="2" t="s">
        <v>3</v>
      </c>
      <c r="B21" s="2">
        <v>0.89835517671931497</v>
      </c>
      <c r="C21" s="2">
        <v>0.87912130076746398</v>
      </c>
      <c r="D21" s="2" t="s">
        <v>21</v>
      </c>
      <c r="E21" s="2" t="s">
        <v>21</v>
      </c>
      <c r="G21" s="2" t="s">
        <v>14</v>
      </c>
      <c r="H21" s="2">
        <v>0.70761962072102302</v>
      </c>
      <c r="I21" s="2">
        <v>0.70535887214263404</v>
      </c>
      <c r="J21" s="2" t="s">
        <v>21</v>
      </c>
      <c r="K21" s="2" t="s">
        <v>21</v>
      </c>
    </row>
    <row r="22" spans="1:11" x14ac:dyDescent="0.3">
      <c r="A22" s="2" t="s">
        <v>4</v>
      </c>
      <c r="B22" s="2">
        <v>0.87499525630725095</v>
      </c>
      <c r="C22" s="2">
        <v>0.86883540035983398</v>
      </c>
      <c r="D22" s="2" t="s">
        <v>21</v>
      </c>
      <c r="E22" s="2" t="s">
        <v>21</v>
      </c>
      <c r="G22" s="2" t="s">
        <v>15</v>
      </c>
      <c r="H22" s="2">
        <v>0.38667471140977999</v>
      </c>
      <c r="I22" s="2">
        <v>0.355484087063688</v>
      </c>
      <c r="J22" s="2" t="s">
        <v>21</v>
      </c>
      <c r="K22" s="2" t="s">
        <v>21</v>
      </c>
    </row>
    <row r="23" spans="1:11" x14ac:dyDescent="0.3">
      <c r="A23" s="2" t="s">
        <v>5</v>
      </c>
      <c r="B23" s="2">
        <v>0.65631934522471203</v>
      </c>
      <c r="C23" s="2">
        <v>0.65420280991984403</v>
      </c>
      <c r="D23" s="11" t="s">
        <v>21</v>
      </c>
      <c r="E23" s="11" t="s">
        <v>21</v>
      </c>
      <c r="G23" s="7" t="s">
        <v>7</v>
      </c>
      <c r="H23" s="3">
        <f>AVERAGE(H19:H22)</f>
        <v>0.51311572860369004</v>
      </c>
      <c r="I23" s="3">
        <f>AVERAGE(I19:I22)</f>
        <v>0.42724117486090174</v>
      </c>
      <c r="J23" s="3"/>
      <c r="K23" s="3"/>
    </row>
    <row r="24" spans="1:11" x14ac:dyDescent="0.3">
      <c r="A24" s="7" t="s">
        <v>7</v>
      </c>
      <c r="B24" s="4">
        <f>AVERAGE(B19:B23)</f>
        <v>0.80176561700270876</v>
      </c>
      <c r="C24" s="3">
        <f>AVERAGE(C19:C23)</f>
        <v>0.79317816813877717</v>
      </c>
      <c r="D24" s="3"/>
      <c r="E24" s="3"/>
    </row>
    <row r="35" spans="1:5" x14ac:dyDescent="0.3">
      <c r="A35" s="6" t="s">
        <v>10</v>
      </c>
      <c r="B35" s="6" t="s">
        <v>18</v>
      </c>
      <c r="C35" s="6" t="s">
        <v>6</v>
      </c>
      <c r="D35" s="8"/>
      <c r="E35" s="8"/>
    </row>
    <row r="36" spans="1:5" x14ac:dyDescent="0.3">
      <c r="A36" s="2" t="s">
        <v>1</v>
      </c>
      <c r="B36" s="2">
        <v>0.85908372678635403</v>
      </c>
      <c r="C36" s="2">
        <v>0.85474657320949299</v>
      </c>
      <c r="D36" s="9"/>
      <c r="E36" s="9"/>
    </row>
    <row r="37" spans="1:5" x14ac:dyDescent="0.3">
      <c r="A37" s="2" t="s">
        <v>2</v>
      </c>
      <c r="B37" s="2">
        <v>0.79908111960727701</v>
      </c>
      <c r="C37" s="2">
        <v>0.79430514840977395</v>
      </c>
      <c r="D37" s="9"/>
      <c r="E37" s="9"/>
    </row>
    <row r="38" spans="1:5" x14ac:dyDescent="0.3">
      <c r="A38" s="2" t="s">
        <v>3</v>
      </c>
      <c r="B38" s="2">
        <v>0.89704662817176095</v>
      </c>
      <c r="C38" s="2">
        <v>0.88014411423083005</v>
      </c>
      <c r="D38" s="9"/>
      <c r="E38" s="9"/>
    </row>
    <row r="39" spans="1:5" x14ac:dyDescent="0.3">
      <c r="A39" s="2" t="s">
        <v>4</v>
      </c>
      <c r="B39" s="2">
        <v>0.86039823932412995</v>
      </c>
      <c r="C39" s="2">
        <v>0.85743277598971601</v>
      </c>
      <c r="D39" s="9"/>
      <c r="E39" s="9"/>
    </row>
    <row r="40" spans="1:5" x14ac:dyDescent="0.3">
      <c r="A40" s="2" t="s">
        <v>5</v>
      </c>
      <c r="B40" s="2">
        <v>0.70195202832053505</v>
      </c>
      <c r="C40" s="2">
        <v>0.69836079064172396</v>
      </c>
    </row>
    <row r="41" spans="1:5" x14ac:dyDescent="0.3">
      <c r="A41" s="7" t="s">
        <v>7</v>
      </c>
      <c r="B41" s="4">
        <f>AVERAGE(B36:B40)</f>
        <v>0.82351234844201127</v>
      </c>
      <c r="C41" s="3">
        <f>AVERAGE(C36:C40)</f>
        <v>0.81699788049630739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EC_FA</vt:lpstr>
      <vt:lpstr>EC_EA</vt:lpstr>
      <vt:lpstr>EDS_FA</vt:lpstr>
      <vt:lpstr>EDS_EA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van Daelen</dc:creator>
  <cp:lastModifiedBy>Jeroen van Daelen</cp:lastModifiedBy>
  <dcterms:created xsi:type="dcterms:W3CDTF">2024-03-27T10:51:04Z</dcterms:created>
  <dcterms:modified xsi:type="dcterms:W3CDTF">2024-03-27T23:14:33Z</dcterms:modified>
</cp:coreProperties>
</file>