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UFJF\Disciplinas\4° Período\Estrutura de Dados II\Trabalho\TrabalhoParte2\Resultados\"/>
    </mc:Choice>
  </mc:AlternateContent>
  <xr:revisionPtr revIDLastSave="0" documentId="13_ncr:1_{AFE9DF3B-29A8-42AF-A12C-674D700499C9}" xr6:coauthVersionLast="43" xr6:coauthVersionMax="43" xr10:uidLastSave="{00000000-0000-0000-0000-000000000000}"/>
  <bookViews>
    <workbookView xWindow="-120" yWindow="-120" windowWidth="20730" windowHeight="11160" activeTab="1" xr2:uid="{1CC7ADB8-F0F4-4DCD-99B6-5D226C9EC457}"/>
  </bookViews>
  <sheets>
    <sheet name="Seed1" sheetId="1" r:id="rId1"/>
    <sheet name="Seed2" sheetId="2" r:id="rId2"/>
    <sheet name="Seed3" sheetId="3" r:id="rId3"/>
    <sheet name="Seed4" sheetId="4" r:id="rId4"/>
    <sheet name="Seed5" sheetId="5" r:id="rId5"/>
    <sheet name="Méd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2" l="1"/>
  <c r="D17" i="2" s="1"/>
  <c r="D17" i="6" s="1"/>
  <c r="C11" i="2"/>
  <c r="C17" i="2" s="1"/>
  <c r="C17" i="6" s="1"/>
  <c r="B11" i="2"/>
  <c r="B11" i="6" s="1"/>
  <c r="E16" i="6"/>
  <c r="F16" i="6"/>
  <c r="E17" i="6"/>
  <c r="F17" i="6"/>
  <c r="C10" i="6"/>
  <c r="D10" i="6"/>
  <c r="E10" i="6"/>
  <c r="F10" i="6"/>
  <c r="C11" i="6"/>
  <c r="D11" i="6"/>
  <c r="E11" i="6"/>
  <c r="F11" i="6"/>
  <c r="B10" i="6"/>
  <c r="F9" i="6"/>
  <c r="E9" i="6"/>
  <c r="D9" i="6"/>
  <c r="C9" i="6"/>
  <c r="B9" i="6"/>
  <c r="C4" i="6"/>
  <c r="D4" i="6"/>
  <c r="E4" i="6"/>
  <c r="F4" i="6"/>
  <c r="B4" i="6"/>
  <c r="C3" i="6"/>
  <c r="D3" i="6"/>
  <c r="E3" i="6"/>
  <c r="F3" i="6"/>
  <c r="B3" i="6"/>
  <c r="C17" i="5"/>
  <c r="F16" i="5"/>
  <c r="E16" i="5"/>
  <c r="D16" i="5"/>
  <c r="C16" i="5"/>
  <c r="B16" i="5"/>
  <c r="F11" i="5"/>
  <c r="F17" i="5" s="1"/>
  <c r="E11" i="5"/>
  <c r="E17" i="5" s="1"/>
  <c r="D11" i="5"/>
  <c r="D17" i="5" s="1"/>
  <c r="C11" i="5"/>
  <c r="B11" i="5"/>
  <c r="B17" i="5" s="1"/>
  <c r="C17" i="4"/>
  <c r="F16" i="4"/>
  <c r="E16" i="4"/>
  <c r="D16" i="4"/>
  <c r="C16" i="4"/>
  <c r="B16" i="4"/>
  <c r="F11" i="4"/>
  <c r="F17" i="4" s="1"/>
  <c r="E11" i="4"/>
  <c r="E17" i="4" s="1"/>
  <c r="D11" i="4"/>
  <c r="D17" i="4" s="1"/>
  <c r="C11" i="4"/>
  <c r="B11" i="4"/>
  <c r="B17" i="4" s="1"/>
  <c r="F17" i="3"/>
  <c r="E17" i="3"/>
  <c r="B17" i="3"/>
  <c r="F16" i="3"/>
  <c r="E16" i="3"/>
  <c r="D16" i="3"/>
  <c r="C16" i="3"/>
  <c r="B16" i="3"/>
  <c r="F11" i="3"/>
  <c r="E11" i="3"/>
  <c r="D11" i="3"/>
  <c r="D17" i="3" s="1"/>
  <c r="C11" i="3"/>
  <c r="C17" i="3" s="1"/>
  <c r="B11" i="3"/>
  <c r="F16" i="2"/>
  <c r="E16" i="2"/>
  <c r="D16" i="2"/>
  <c r="D16" i="6" s="1"/>
  <c r="C16" i="2"/>
  <c r="C16" i="6" s="1"/>
  <c r="B16" i="2"/>
  <c r="B16" i="6" s="1"/>
  <c r="F11" i="2"/>
  <c r="F17" i="2" s="1"/>
  <c r="E11" i="2"/>
  <c r="E17" i="2" s="1"/>
  <c r="B17" i="2"/>
  <c r="B17" i="6" s="1"/>
  <c r="C17" i="1"/>
  <c r="D17" i="1"/>
  <c r="E17" i="1"/>
  <c r="F17" i="1"/>
  <c r="B17" i="1"/>
  <c r="C16" i="1"/>
  <c r="D16" i="1"/>
  <c r="E16" i="1"/>
  <c r="F16" i="1"/>
  <c r="B16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<sst xmlns="http://schemas.openxmlformats.org/spreadsheetml/2006/main" count="78" uniqueCount="7">
  <si>
    <t xml:space="preserve">                                           Tempo de Compressão                                  </t>
  </si>
  <si>
    <t xml:space="preserve">                                         Tamanho do Código                                   </t>
  </si>
  <si>
    <t xml:space="preserve">                                        Taxa de Compressão                                    </t>
  </si>
  <si>
    <t>Algoritmo/N</t>
  </si>
  <si>
    <t>Huffman</t>
  </si>
  <si>
    <t>LZW</t>
  </si>
  <si>
    <t>Chave(Sinopse)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</si>
</sst>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1E0-CD94-47B3-8FA6-ECB7511AC446}">
  <dimension ref="A1:F17"/>
  <sheetViews>
    <sheetView workbookViewId="0">
      <selection activeCell="F16" sqref="F16"/>
    </sheetView>
  </sheetViews>
  <sheetFormatPr defaultRowHeight="15" x14ac:dyDescent="0.25"/>
  <cols>
    <col min="1" max="1" width="14.42578125" customWidth="1"/>
    <col min="5" max="5" width="9.42578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3.1956999999999999E-2</v>
      </c>
      <c r="C3" s="4">
        <v>0.23568500000000001</v>
      </c>
      <c r="D3" s="4">
        <v>1.21441</v>
      </c>
      <c r="E3" s="4">
        <v>2.5566200000000001</v>
      </c>
      <c r="F3" s="4">
        <v>12.2803</v>
      </c>
    </row>
    <row r="4" spans="1:6" x14ac:dyDescent="0.25">
      <c r="A4" s="3" t="s">
        <v>4</v>
      </c>
      <c r="B4" s="4">
        <v>3.9950000000000003E-3</v>
      </c>
      <c r="C4" s="4">
        <v>4.7935999999999999E-2</v>
      </c>
      <c r="D4" s="4">
        <v>0.27163700000000002</v>
      </c>
      <c r="E4" s="4">
        <v>0.48332199999999997</v>
      </c>
      <c r="F4" s="4">
        <v>2.9839899999999999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28070</v>
      </c>
      <c r="C9" s="3">
        <v>317552</v>
      </c>
      <c r="D9" s="3">
        <v>1586835</v>
      </c>
      <c r="E9" s="6">
        <v>3119611</v>
      </c>
      <c r="F9" s="6">
        <v>14111237</v>
      </c>
    </row>
    <row r="10" spans="1:6" x14ac:dyDescent="0.25">
      <c r="A10" s="3" t="s">
        <v>5</v>
      </c>
      <c r="B10" s="3">
        <v>33546</v>
      </c>
      <c r="C10" s="3">
        <v>325512</v>
      </c>
      <c r="D10" s="3">
        <v>1479008</v>
      </c>
      <c r="E10" s="6">
        <v>2819868</v>
      </c>
      <c r="F10" s="6">
        <v>11800078</v>
      </c>
    </row>
    <row r="11" spans="1:6" x14ac:dyDescent="0.25">
      <c r="A11" s="3" t="s">
        <v>4</v>
      </c>
      <c r="B11" s="3">
        <f>QUOTIENT(128407,8)</f>
        <v>16050</v>
      </c>
      <c r="C11" s="3">
        <f>QUOTIENT(1488194,8)</f>
        <v>186024</v>
      </c>
      <c r="D11" s="3">
        <f>QUOTIENT(7452566,8)</f>
        <v>931570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1.1950837192732455</v>
      </c>
      <c r="C16" s="3">
        <f t="shared" ref="C16:F16" si="0">C10/C9</f>
        <v>1.0250667607195043</v>
      </c>
      <c r="D16" s="3">
        <f t="shared" si="0"/>
        <v>0.93204901580819677</v>
      </c>
      <c r="E16" s="3">
        <f t="shared" si="0"/>
        <v>0.90391654600525517</v>
      </c>
      <c r="F16" s="3">
        <f t="shared" si="0"/>
        <v>0.83621853987712058</v>
      </c>
    </row>
    <row r="17" spans="1:6" x14ac:dyDescent="0.25">
      <c r="A17" s="3" t="s">
        <v>4</v>
      </c>
      <c r="B17" s="3">
        <f>B11/B9</f>
        <v>0.57178482365514782</v>
      </c>
      <c r="C17" s="3">
        <f t="shared" ref="C17:F17" si="1">C11/C9</f>
        <v>0.58580641910616216</v>
      </c>
      <c r="D17" s="3">
        <f t="shared" si="1"/>
        <v>0.58706166677694904</v>
      </c>
      <c r="E17" s="3">
        <f t="shared" si="1"/>
        <v>0.58598363706244139</v>
      </c>
      <c r="F17" s="3">
        <f t="shared" si="1"/>
        <v>0.58733894129905129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C3074-E89F-4858-89E8-4DAD030A4103}">
  <dimension ref="A1:F17"/>
  <sheetViews>
    <sheetView tabSelected="1" workbookViewId="0">
      <selection activeCell="E9" sqref="E9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v>3.5950999999999997E-2</v>
      </c>
      <c r="C3" s="4">
        <v>0.21571299999999999</v>
      </c>
      <c r="D3" s="4">
        <v>1.2103900000000001</v>
      </c>
      <c r="E3" s="4">
        <v>2.5486</v>
      </c>
      <c r="F3" s="4">
        <v>11.624499999999999</v>
      </c>
    </row>
    <row r="4" spans="1:6" x14ac:dyDescent="0.25">
      <c r="A4" s="3" t="s">
        <v>4</v>
      </c>
      <c r="B4" s="4">
        <v>4.0220000000000004E-3</v>
      </c>
      <c r="C4" s="4">
        <v>5.5925999999999997E-2</v>
      </c>
      <c r="D4" s="4">
        <v>0.26763799999999999</v>
      </c>
      <c r="E4" s="4">
        <v>0.615178</v>
      </c>
      <c r="F4" s="4">
        <v>2.94408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>
        <v>31995</v>
      </c>
      <c r="C9" s="3">
        <v>315532</v>
      </c>
      <c r="D9" s="3">
        <v>1575936</v>
      </c>
      <c r="E9" s="6"/>
      <c r="F9" s="6"/>
    </row>
    <row r="10" spans="1:6" x14ac:dyDescent="0.25">
      <c r="A10" s="3" t="s">
        <v>5</v>
      </c>
      <c r="B10" s="3">
        <v>37954</v>
      </c>
      <c r="C10" s="3">
        <v>322783</v>
      </c>
      <c r="D10" s="3">
        <v>1471342</v>
      </c>
      <c r="E10" s="6"/>
      <c r="F10" s="6"/>
    </row>
    <row r="11" spans="1:6" x14ac:dyDescent="0.25">
      <c r="A11" s="3" t="s">
        <v>4</v>
      </c>
      <c r="B11" s="3">
        <f>QUOTIENT(148741,8)</f>
        <v>18592</v>
      </c>
      <c r="C11" s="3">
        <f>QUOTIENT(1481107,8)</f>
        <v>185138</v>
      </c>
      <c r="D11" s="3">
        <f>QUOTIENT(7394804,8)</f>
        <v>924350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>
        <f>B10/B9</f>
        <v>1.1862478512267542</v>
      </c>
      <c r="C16" s="3">
        <f t="shared" ref="C16:F16" si="0">C10/C9</f>
        <v>1.0229802365528695</v>
      </c>
      <c r="D16" s="3">
        <f t="shared" si="0"/>
        <v>0.93363055352501623</v>
      </c>
      <c r="E16" s="3" t="e">
        <f t="shared" si="0"/>
        <v>#DIV/0!</v>
      </c>
      <c r="F16" s="3" t="e">
        <f t="shared" si="0"/>
        <v>#DIV/0!</v>
      </c>
    </row>
    <row r="17" spans="1:6" x14ac:dyDescent="0.25">
      <c r="A17" s="3" t="s">
        <v>4</v>
      </c>
      <c r="B17" s="3">
        <f>B11/B9</f>
        <v>0.58109079543678699</v>
      </c>
      <c r="C17" s="3">
        <f t="shared" ref="C17:F17" si="1">C11/C9</f>
        <v>0.58674872913048437</v>
      </c>
      <c r="D17" s="3">
        <f t="shared" si="1"/>
        <v>0.58654031635802473</v>
      </c>
      <c r="E17" s="3" t="e">
        <f t="shared" si="1"/>
        <v>#DIV/0!</v>
      </c>
      <c r="F17" s="3" t="e">
        <f t="shared" si="1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47CD-FF45-4D94-B2CD-394C76D21FF9}">
  <dimension ref="A1:F17"/>
  <sheetViews>
    <sheetView workbookViewId="0">
      <selection activeCell="B4" sqref="B4"/>
    </sheetView>
  </sheetViews>
  <sheetFormatPr defaultRowHeight="15" x14ac:dyDescent="0.25"/>
  <cols>
    <col min="1" max="1" width="14.710937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/>
      <c r="C3" s="4"/>
      <c r="D3" s="4"/>
      <c r="E3" s="4"/>
      <c r="F3" s="4"/>
    </row>
    <row r="4" spans="1:6" x14ac:dyDescent="0.25">
      <c r="A4" s="3" t="s">
        <v>4</v>
      </c>
      <c r="B4" s="4"/>
      <c r="C4" s="4"/>
      <c r="D4" s="4"/>
      <c r="E4" s="4"/>
      <c r="F4" s="4"/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/>
      <c r="C9" s="3"/>
      <c r="D9" s="3"/>
      <c r="E9" s="6"/>
      <c r="F9" s="6"/>
    </row>
    <row r="10" spans="1:6" x14ac:dyDescent="0.25">
      <c r="A10" s="3" t="s">
        <v>5</v>
      </c>
      <c r="B10" s="3"/>
      <c r="C10" s="3"/>
      <c r="D10" s="3"/>
      <c r="E10" s="6"/>
      <c r="F10" s="6"/>
    </row>
    <row r="11" spans="1:6" x14ac:dyDescent="0.25">
      <c r="A11" s="3" t="s">
        <v>4</v>
      </c>
      <c r="B11" s="3">
        <f>QUOTIENT(128407,8)</f>
        <v>16050</v>
      </c>
      <c r="C11" s="3">
        <f>QUOTIENT(1488194,8)</f>
        <v>186024</v>
      </c>
      <c r="D11" s="3">
        <f>QUOTIENT(7452566,8)</f>
        <v>931570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 t="e">
        <f>B10/B9</f>
        <v>#DIV/0!</v>
      </c>
      <c r="C16" s="3" t="e">
        <f t="shared" ref="C16:F16" si="0">C10/C9</f>
        <v>#DIV/0!</v>
      </c>
      <c r="D16" s="3" t="e">
        <f t="shared" si="0"/>
        <v>#DIV/0!</v>
      </c>
      <c r="E16" s="3" t="e">
        <f t="shared" si="0"/>
        <v>#DIV/0!</v>
      </c>
      <c r="F16" s="3" t="e">
        <f t="shared" si="0"/>
        <v>#DIV/0!</v>
      </c>
    </row>
    <row r="17" spans="1:6" x14ac:dyDescent="0.25">
      <c r="A17" s="3" t="s">
        <v>4</v>
      </c>
      <c r="B17" s="3" t="e">
        <f>B11/B9</f>
        <v>#DIV/0!</v>
      </c>
      <c r="C17" s="3" t="e">
        <f t="shared" ref="C17:F17" si="1">C11/C9</f>
        <v>#DIV/0!</v>
      </c>
      <c r="D17" s="3" t="e">
        <f t="shared" si="1"/>
        <v>#DIV/0!</v>
      </c>
      <c r="E17" s="3" t="e">
        <f t="shared" si="1"/>
        <v>#DIV/0!</v>
      </c>
      <c r="F17" s="3" t="e">
        <f t="shared" si="1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BB0C-B6D0-4E9F-95F4-5CD9C1147B35}">
  <dimension ref="A1:F17"/>
  <sheetViews>
    <sheetView workbookViewId="0">
      <selection activeCell="B9" activeCellId="1" sqref="B3:F4 B9:F10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/>
      <c r="C3" s="4"/>
      <c r="D3" s="4"/>
      <c r="E3" s="4"/>
      <c r="F3" s="4"/>
    </row>
    <row r="4" spans="1:6" x14ac:dyDescent="0.25">
      <c r="A4" s="3" t="s">
        <v>4</v>
      </c>
      <c r="B4" s="4"/>
      <c r="C4" s="4"/>
      <c r="D4" s="4"/>
      <c r="E4" s="4"/>
      <c r="F4" s="4"/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/>
      <c r="C9" s="3"/>
      <c r="D9" s="3"/>
      <c r="E9" s="6"/>
      <c r="F9" s="6"/>
    </row>
    <row r="10" spans="1:6" x14ac:dyDescent="0.25">
      <c r="A10" s="3" t="s">
        <v>5</v>
      </c>
      <c r="B10" s="3"/>
      <c r="C10" s="3"/>
      <c r="D10" s="3"/>
      <c r="E10" s="6"/>
      <c r="F10" s="6"/>
    </row>
    <row r="11" spans="1:6" x14ac:dyDescent="0.25">
      <c r="A11" s="3" t="s">
        <v>4</v>
      </c>
      <c r="B11" s="3">
        <f>QUOTIENT(128407,8)</f>
        <v>16050</v>
      </c>
      <c r="C11" s="3">
        <f>QUOTIENT(1488194,8)</f>
        <v>186024</v>
      </c>
      <c r="D11" s="3">
        <f>QUOTIENT(7452566,8)</f>
        <v>931570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 t="e">
        <f>B10/B9</f>
        <v>#DIV/0!</v>
      </c>
      <c r="C16" s="3" t="e">
        <f t="shared" ref="C16:F16" si="0">C10/C9</f>
        <v>#DIV/0!</v>
      </c>
      <c r="D16" s="3" t="e">
        <f t="shared" si="0"/>
        <v>#DIV/0!</v>
      </c>
      <c r="E16" s="3" t="e">
        <f t="shared" si="0"/>
        <v>#DIV/0!</v>
      </c>
      <c r="F16" s="3" t="e">
        <f t="shared" si="0"/>
        <v>#DIV/0!</v>
      </c>
    </row>
    <row r="17" spans="1:6" x14ac:dyDescent="0.25">
      <c r="A17" s="3" t="s">
        <v>4</v>
      </c>
      <c r="B17" s="3" t="e">
        <f>B11/B9</f>
        <v>#DIV/0!</v>
      </c>
      <c r="C17" s="3" t="e">
        <f t="shared" ref="C17:F17" si="1">C11/C9</f>
        <v>#DIV/0!</v>
      </c>
      <c r="D17" s="3" t="e">
        <f t="shared" si="1"/>
        <v>#DIV/0!</v>
      </c>
      <c r="E17" s="3" t="e">
        <f t="shared" si="1"/>
        <v>#DIV/0!</v>
      </c>
      <c r="F17" s="3" t="e">
        <f t="shared" si="1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A98A-84F5-4544-B9A0-55311B539E24}">
  <dimension ref="A1:F17"/>
  <sheetViews>
    <sheetView workbookViewId="0">
      <selection activeCell="B9" activeCellId="1" sqref="B3:F4 B9:F10"/>
    </sheetView>
  </sheetViews>
  <sheetFormatPr defaultRowHeight="15" x14ac:dyDescent="0.25"/>
  <cols>
    <col min="1" max="1" width="14.42578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/>
      <c r="C3" s="4"/>
      <c r="D3" s="4"/>
      <c r="E3" s="4"/>
      <c r="F3" s="4"/>
    </row>
    <row r="4" spans="1:6" x14ac:dyDescent="0.25">
      <c r="A4" s="3" t="s">
        <v>4</v>
      </c>
      <c r="B4" s="4"/>
      <c r="C4" s="4"/>
      <c r="D4" s="4"/>
      <c r="E4" s="4"/>
      <c r="F4" s="4"/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3"/>
      <c r="C9" s="3"/>
      <c r="D9" s="3"/>
      <c r="E9" s="6"/>
      <c r="F9" s="6"/>
    </row>
    <row r="10" spans="1:6" x14ac:dyDescent="0.25">
      <c r="A10" s="3" t="s">
        <v>5</v>
      </c>
      <c r="B10" s="3"/>
      <c r="C10" s="3"/>
      <c r="D10" s="3"/>
      <c r="E10" s="6"/>
      <c r="F10" s="6"/>
    </row>
    <row r="11" spans="1:6" x14ac:dyDescent="0.25">
      <c r="A11" s="3" t="s">
        <v>4</v>
      </c>
      <c r="B11" s="3">
        <f>QUOTIENT(128407,8)</f>
        <v>16050</v>
      </c>
      <c r="C11" s="3">
        <f>QUOTIENT(1488194,8)</f>
        <v>186024</v>
      </c>
      <c r="D11" s="3">
        <f>QUOTIENT(7452566,8)</f>
        <v>931570</v>
      </c>
      <c r="E11" s="3">
        <f>QUOTIENT(14624328,8)</f>
        <v>1828041</v>
      </c>
      <c r="F11" s="3">
        <f>QUOTIENT(66304634,8)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3" t="e">
        <f>B10/B9</f>
        <v>#DIV/0!</v>
      </c>
      <c r="C16" s="3" t="e">
        <f t="shared" ref="C16:F16" si="0">C10/C9</f>
        <v>#DIV/0!</v>
      </c>
      <c r="D16" s="3" t="e">
        <f t="shared" si="0"/>
        <v>#DIV/0!</v>
      </c>
      <c r="E16" s="3" t="e">
        <f t="shared" si="0"/>
        <v>#DIV/0!</v>
      </c>
      <c r="F16" s="3" t="e">
        <f t="shared" si="0"/>
        <v>#DIV/0!</v>
      </c>
    </row>
    <row r="17" spans="1:6" x14ac:dyDescent="0.25">
      <c r="A17" s="3" t="s">
        <v>4</v>
      </c>
      <c r="B17" s="3" t="e">
        <f>B11/B9</f>
        <v>#DIV/0!</v>
      </c>
      <c r="C17" s="3" t="e">
        <f t="shared" ref="C17:F17" si="1">C11/C9</f>
        <v>#DIV/0!</v>
      </c>
      <c r="D17" s="3" t="e">
        <f t="shared" si="1"/>
        <v>#DIV/0!</v>
      </c>
      <c r="E17" s="3" t="e">
        <f t="shared" si="1"/>
        <v>#DIV/0!</v>
      </c>
      <c r="F17" s="3" t="e">
        <f t="shared" si="1"/>
        <v>#DIV/0!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7B8A1-0CAC-4185-AFA8-28B7BAA141EF}">
  <dimension ref="A1:F17"/>
  <sheetViews>
    <sheetView workbookViewId="0">
      <selection activeCell="B16" sqref="B16"/>
    </sheetView>
  </sheetViews>
  <sheetFormatPr defaultRowHeight="15" x14ac:dyDescent="0.25"/>
  <cols>
    <col min="1" max="1" width="14.5703125" customWidth="1"/>
  </cols>
  <sheetData>
    <row r="1" spans="1:6" x14ac:dyDescent="0.25">
      <c r="A1" s="1" t="s">
        <v>0</v>
      </c>
      <c r="B1" s="2"/>
      <c r="C1" s="2"/>
      <c r="D1" s="2"/>
      <c r="E1" s="2"/>
      <c r="F1" s="5"/>
    </row>
    <row r="2" spans="1:6" x14ac:dyDescent="0.25">
      <c r="A2" s="3" t="s">
        <v>3</v>
      </c>
      <c r="B2" s="3">
        <v>100</v>
      </c>
      <c r="C2" s="3">
        <v>1000</v>
      </c>
      <c r="D2" s="3">
        <v>5000</v>
      </c>
      <c r="E2" s="3">
        <v>10000</v>
      </c>
      <c r="F2" s="3">
        <v>45573</v>
      </c>
    </row>
    <row r="3" spans="1:6" x14ac:dyDescent="0.25">
      <c r="A3" s="3" t="s">
        <v>5</v>
      </c>
      <c r="B3" s="4">
        <f>(Seed1!B3+Seed2!B3+Seed3!B3+Seed4!B3+Seed5!B3)/5</f>
        <v>1.3581599999999999E-2</v>
      </c>
      <c r="C3" s="4">
        <f>(Seed1!C3+Seed2!C3+Seed3!C3+Seed4!C3+Seed5!C3)/5</f>
        <v>9.0279599999999988E-2</v>
      </c>
      <c r="D3" s="4">
        <f>(Seed1!D3+Seed2!D3+Seed3!D3+Seed4!D3+Seed5!D3)/5</f>
        <v>0.48496000000000006</v>
      </c>
      <c r="E3" s="4">
        <f>(Seed1!E3+Seed2!E3+Seed3!E3+Seed4!E3+Seed5!E3)/5</f>
        <v>1.0210440000000001</v>
      </c>
      <c r="F3" s="4">
        <f>(Seed1!F3+Seed2!F3+Seed3!F3+Seed4!F3+Seed5!F3)/5</f>
        <v>4.7809600000000003</v>
      </c>
    </row>
    <row r="4" spans="1:6" x14ac:dyDescent="0.25">
      <c r="A4" s="3" t="s">
        <v>4</v>
      </c>
      <c r="B4" s="4">
        <f>(Seed1!B4+Seed2!B4+Seed3!B4+Seed4!B4+Seed5!B4)/5</f>
        <v>1.6034000000000001E-3</v>
      </c>
      <c r="C4" s="4">
        <f>(Seed1!C4+Seed2!C4+Seed3!C4+Seed4!C4+Seed5!C4)/5</f>
        <v>2.07724E-2</v>
      </c>
      <c r="D4" s="4">
        <f>(Seed1!D4+Seed2!D4+Seed3!D4+Seed4!D4+Seed5!D4)/5</f>
        <v>0.10785499999999999</v>
      </c>
      <c r="E4" s="4">
        <f>(Seed1!E4+Seed2!E4+Seed3!E4+Seed4!E4+Seed5!E4)/5</f>
        <v>0.21970000000000001</v>
      </c>
      <c r="F4" s="4">
        <f>(Seed1!F4+Seed2!F4+Seed3!F4+Seed4!F4+Seed5!F4)/5</f>
        <v>1.1856139999999999</v>
      </c>
    </row>
    <row r="7" spans="1:6" x14ac:dyDescent="0.25">
      <c r="A7" s="1" t="s">
        <v>1</v>
      </c>
      <c r="B7" s="2"/>
      <c r="C7" s="2"/>
      <c r="D7" s="2"/>
      <c r="E7" s="2"/>
      <c r="F7" s="5"/>
    </row>
    <row r="8" spans="1:6" x14ac:dyDescent="0.25">
      <c r="A8" s="3" t="s">
        <v>3</v>
      </c>
      <c r="B8" s="3">
        <v>100</v>
      </c>
      <c r="C8" s="3">
        <v>1000</v>
      </c>
      <c r="D8" s="3">
        <v>5000</v>
      </c>
      <c r="E8" s="3">
        <v>10000</v>
      </c>
      <c r="F8" s="3">
        <v>45573</v>
      </c>
    </row>
    <row r="9" spans="1:6" x14ac:dyDescent="0.25">
      <c r="A9" s="3" t="s">
        <v>6</v>
      </c>
      <c r="B9" s="4">
        <f>(Seed1!B9+Seed2!B9+Seed3!B9+Seed4!B9+Seed5!B9)/5</f>
        <v>12013</v>
      </c>
      <c r="C9" s="4">
        <f>(Seed1!C9+Seed2!C9+Seed3!C9+Seed4!C9+Seed5!C9)/5</f>
        <v>126616.8</v>
      </c>
      <c r="D9" s="4">
        <f>(Seed1!D9+Seed2!D9+Seed3!D9+Seed4!D9+Seed5!D9)/5</f>
        <v>632554.19999999995</v>
      </c>
      <c r="E9" s="4">
        <f>(Seed1!E9+Seed2!E9+Seed3!E9+Seed4!E9+Seed5!E9)/5</f>
        <v>623922.19999999995</v>
      </c>
      <c r="F9" s="4">
        <f>(Seed1!F9+Seed2!F9+Seed3!F9+Seed4!F9+Seed5!F9)/5</f>
        <v>2822247.4</v>
      </c>
    </row>
    <row r="10" spans="1:6" x14ac:dyDescent="0.25">
      <c r="A10" s="3" t="s">
        <v>5</v>
      </c>
      <c r="B10" s="4">
        <f>(Seed1!B10+Seed2!B10+Seed3!B10+Seed4!B10+Seed5!B10)/5</f>
        <v>14300</v>
      </c>
      <c r="C10" s="4">
        <f>(Seed1!C10+Seed2!C10+Seed3!C10+Seed4!C10+Seed5!C10)/5</f>
        <v>129659</v>
      </c>
      <c r="D10" s="4">
        <f>(Seed1!D10+Seed2!D10+Seed3!D10+Seed4!D10+Seed5!D10)/5</f>
        <v>590070</v>
      </c>
      <c r="E10" s="4">
        <f>(Seed1!E10+Seed2!E10+Seed3!E10+Seed4!E10+Seed5!E10)/5</f>
        <v>563973.6</v>
      </c>
      <c r="F10" s="4">
        <f>(Seed1!F10+Seed2!F10+Seed3!F10+Seed4!F10+Seed5!F10)/5</f>
        <v>2360015.6</v>
      </c>
    </row>
    <row r="11" spans="1:6" x14ac:dyDescent="0.25">
      <c r="A11" s="3" t="s">
        <v>4</v>
      </c>
      <c r="B11" s="4">
        <f>(Seed1!B11+Seed2!B11+Seed3!B11+Seed4!B11+Seed5!B11)/5</f>
        <v>16558.400000000001</v>
      </c>
      <c r="C11" s="4">
        <f>(Seed1!C11+Seed2!C11+Seed3!C11+Seed4!C11+Seed5!C11)/5</f>
        <v>185846.8</v>
      </c>
      <c r="D11" s="4">
        <f>(Seed1!D11+Seed2!D11+Seed3!D11+Seed4!D11+Seed5!D11)/5</f>
        <v>930126</v>
      </c>
      <c r="E11" s="4">
        <f>(Seed1!E11+Seed2!E11+Seed3!E11+Seed4!E11+Seed5!E11)/5</f>
        <v>1828041</v>
      </c>
      <c r="F11" s="4">
        <f>(Seed1!F11+Seed2!F11+Seed3!F11+Seed4!F11+Seed5!F11)/5</f>
        <v>8288079</v>
      </c>
    </row>
    <row r="14" spans="1:6" x14ac:dyDescent="0.25">
      <c r="A14" s="1" t="s">
        <v>2</v>
      </c>
      <c r="B14" s="2"/>
      <c r="C14" s="2"/>
      <c r="D14" s="2"/>
      <c r="E14" s="2"/>
      <c r="F14" s="5"/>
    </row>
    <row r="15" spans="1:6" x14ac:dyDescent="0.25">
      <c r="A15" s="3" t="s">
        <v>3</v>
      </c>
      <c r="B15" s="3">
        <v>100</v>
      </c>
      <c r="C15" s="3">
        <v>1000</v>
      </c>
      <c r="D15" s="3">
        <v>5000</v>
      </c>
      <c r="E15" s="3">
        <v>10000</v>
      </c>
      <c r="F15" s="3">
        <v>45573</v>
      </c>
    </row>
    <row r="16" spans="1:6" x14ac:dyDescent="0.25">
      <c r="A16" s="3" t="s">
        <v>5</v>
      </c>
      <c r="B16" s="4" t="e">
        <f>(Seed1!B16+Seed2!B16+Seed3!B16+Seed4!B16+Seed5!B16)/5</f>
        <v>#DIV/0!</v>
      </c>
      <c r="C16" s="4" t="e">
        <f>(Seed1!C16+Seed2!C16+Seed3!C16+Seed4!C16+Seed5!C16)/5</f>
        <v>#DIV/0!</v>
      </c>
      <c r="D16" s="4" t="e">
        <f>(Seed1!D16+Seed2!D16+Seed3!D16+Seed4!D16+Seed5!D16)/5</f>
        <v>#DIV/0!</v>
      </c>
      <c r="E16" s="4" t="e">
        <f>(Seed1!E16+Seed2!E16+Seed3!E16+Seed4!E16+Seed5!E16)/5</f>
        <v>#DIV/0!</v>
      </c>
      <c r="F16" s="4" t="e">
        <f>(Seed1!F16+Seed2!F16+Seed3!F16+Seed4!F16+Seed5!F16)/5</f>
        <v>#DIV/0!</v>
      </c>
    </row>
    <row r="17" spans="1:6" x14ac:dyDescent="0.25">
      <c r="A17" s="3" t="s">
        <v>4</v>
      </c>
      <c r="B17" s="4" t="e">
        <f>(Seed1!B17+Seed2!B17+Seed3!B17+Seed4!B17+Seed5!B17)/5</f>
        <v>#DIV/0!</v>
      </c>
      <c r="C17" s="4" t="e">
        <f>(Seed1!C17+Seed2!C17+Seed3!C17+Seed4!C17+Seed5!C17)/5</f>
        <v>#DIV/0!</v>
      </c>
      <c r="D17" s="4" t="e">
        <f>(Seed1!D17+Seed2!D17+Seed3!D17+Seed4!D17+Seed5!D17)/5</f>
        <v>#DIV/0!</v>
      </c>
      <c r="E17" s="4" t="e">
        <f>(Seed1!E17+Seed2!E17+Seed3!E17+Seed4!E17+Seed5!E17)/5</f>
        <v>#DIV/0!</v>
      </c>
      <c r="F17" s="4" t="e">
        <f>(Seed1!F17+Seed2!F17+Seed3!F17+Seed4!F17+Seed5!F17)/5</f>
        <v>#DIV/0!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Seed1</vt:lpstr>
      <vt:lpstr>Seed2</vt:lpstr>
      <vt:lpstr>Seed3</vt:lpstr>
      <vt:lpstr>Seed4</vt:lpstr>
      <vt:lpstr>Seed5</vt:lpstr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Victor Dutra Balboa</dc:creator>
  <cp:lastModifiedBy>João Victor Dutra Balboa</cp:lastModifiedBy>
  <dcterms:created xsi:type="dcterms:W3CDTF">2019-07-10T12:50:55Z</dcterms:created>
  <dcterms:modified xsi:type="dcterms:W3CDTF">2019-07-10T13:24:38Z</dcterms:modified>
</cp:coreProperties>
</file>