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1" sheetId="1" r:id="rId4"/>
  </sheets>
  <definedNames/>
  <calcPr/>
</workbook>
</file>

<file path=xl/sharedStrings.xml><?xml version="1.0" encoding="utf-8"?>
<sst xmlns="http://schemas.openxmlformats.org/spreadsheetml/2006/main" count="42" uniqueCount="42">
  <si>
    <t>Clade</t>
  </si>
  <si>
    <t>Seq</t>
  </si>
  <si>
    <t>Min Allele Freq.</t>
  </si>
  <si>
    <t>4f Poly.</t>
  </si>
  <si>
    <t>Max Pop. Percent</t>
  </si>
  <si>
    <t>Start</t>
  </si>
  <si>
    <t>End</t>
  </si>
  <si>
    <t>Time (days)</t>
  </si>
  <si>
    <t>Persist.</t>
  </si>
  <si>
    <t>Persistent  Variants</t>
  </si>
  <si>
    <t xml:space="preserve">    Alpha (α)</t>
  </si>
  <si>
    <t>B.1.1.7</t>
  </si>
  <si>
    <t xml:space="preserve">    Delta (δ)</t>
  </si>
  <si>
    <t>B.1.617.2</t>
  </si>
  <si>
    <t xml:space="preserve">    Kraken (k)</t>
  </si>
  <si>
    <t>XBB.1.5</t>
  </si>
  <si>
    <t xml:space="preserve">    Omicron (ο)</t>
  </si>
  <si>
    <t>B.1.1.529</t>
  </si>
  <si>
    <t xml:space="preserve">    Pirola (p)</t>
  </si>
  <si>
    <t>BA.2.86</t>
  </si>
  <si>
    <t>Transient Variants</t>
  </si>
  <si>
    <t xml:space="preserve">    Beta (β)</t>
  </si>
  <si>
    <t>B.1.351</t>
  </si>
  <si>
    <t xml:space="preserve">    Epsilon (ε)</t>
  </si>
  <si>
    <t>21C</t>
  </si>
  <si>
    <t xml:space="preserve">    Eta (η)</t>
  </si>
  <si>
    <t>B.1.525</t>
  </si>
  <si>
    <t xml:space="preserve">    Gamma (γ)</t>
  </si>
  <si>
    <t>P.1</t>
  </si>
  <si>
    <t xml:space="preserve">    Iota (ι)</t>
  </si>
  <si>
    <t>B.1.526</t>
  </si>
  <si>
    <t xml:space="preserve">    Kappa (κ)</t>
  </si>
  <si>
    <t>B.1.617.1</t>
  </si>
  <si>
    <t xml:space="preserve">    Lambda (λ)</t>
  </si>
  <si>
    <t>C.37</t>
  </si>
  <si>
    <t xml:space="preserve">    Mu (μ)</t>
  </si>
  <si>
    <t>B.1.621</t>
  </si>
  <si>
    <t>Other Variants</t>
  </si>
  <si>
    <t xml:space="preserve">    Hongkong (hk.3)</t>
  </si>
  <si>
    <t>HK.3</t>
  </si>
  <si>
    <t>* Denotes variants with too few sequence samples available to apply the 5e-05 thresholding without breaching the 10 mutation count minimum. These variants also fail to reach 50% of the effective population. As a result, these variants have been combined into the 'transient variants'  group for all relevant analysis.</t>
  </si>
  <si>
    <t>* date cutoff: June 21, 2024 because this was the last accession date for sequence data. Therefore Pirola is being cut short. Additionally, Omicron is being subset to only include sequences from its origin to the designation of a named sub-variant (kraken).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</si>
</sst>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6">
    <font>
      <sz val="10.0"/>
      <color rgb="FF000000"/>
      <name val="Arial"/>
      <scheme val="minor"/>
    </font>
    <font>
      <sz val="11.0"/>
      <color theme="1"/>
      <name val="Aptos Narrow"/>
    </font>
    <font>
      <sz val="11.0"/>
      <color theme="1"/>
      <name val="Arial"/>
    </font>
    <font>
      <b/>
      <sz val="11.0"/>
      <color theme="1"/>
      <name val="Aptos Narrow"/>
    </font>
    <font>
      <color theme="1"/>
      <name val="Arial"/>
      <scheme val="minor"/>
    </font>
    <font>
      <sz val="11.0"/>
      <color theme="1"/>
      <name val="Aptos"/>
    </font>
  </fonts>
  <fills count="3">
    <fill>
      <patternFill patternType="none"/>
    </fill>
    <fill>
      <patternFill patternType="lightGray"/>
    </fill>
    <fill>
      <patternFill patternType="solid">
        <fgColor theme="0"/>
        <bgColor theme="0"/>
      </patternFill>
    </fill>
  </fills>
  <borders count="4">
    <border/>
    <border>
      <bottom style="thin">
        <color rgb="FF000000"/>
      </bottom>
    </border>
    <border>
      <left/>
      <right/>
      <top/>
      <bottom/>
    </border>
    <border>
      <left style="thin">
        <color rgb="FF000000"/>
      </left>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11" xfId="0" applyAlignment="1" applyBorder="1" applyFont="1" applyNumberFormat="1">
      <alignment horizontal="center"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0" fontId="1" numFmtId="11" xfId="0" applyAlignment="1" applyFont="1" applyNumberFormat="1">
      <alignment horizontal="center" shrinkToFit="0" vertical="center" wrapText="1"/>
    </xf>
    <xf borderId="0" fillId="0" fontId="3" numFmtId="0" xfId="0" applyFont="1"/>
    <xf borderId="0" fillId="0" fontId="4" numFmtId="0" xfId="0" applyFont="1"/>
    <xf borderId="2" fillId="2" fontId="5" numFmtId="0" xfId="0" applyBorder="1" applyFill="1" applyFont="1"/>
    <xf borderId="2" fillId="2" fontId="1" numFmtId="0" xfId="0" applyBorder="1" applyFont="1"/>
    <xf borderId="2" fillId="2" fontId="1" numFmtId="2" xfId="0" applyBorder="1" applyFont="1" applyNumberFormat="1"/>
    <xf borderId="2" fillId="2" fontId="1" numFmtId="10" xfId="0" applyAlignment="1" applyBorder="1" applyFont="1" applyNumberFormat="1">
      <alignment readingOrder="0"/>
    </xf>
    <xf borderId="2" fillId="2" fontId="1" numFmtId="164" xfId="0" applyBorder="1" applyFont="1" applyNumberFormat="1"/>
    <xf borderId="2" fillId="2" fontId="1" numFmtId="1" xfId="0" applyBorder="1" applyFont="1" applyNumberFormat="1"/>
    <xf borderId="2" fillId="2" fontId="1" numFmtId="10" xfId="0" applyBorder="1" applyFont="1" applyNumberFormat="1"/>
    <xf borderId="0" fillId="0" fontId="1" numFmtId="0" xfId="0" applyAlignment="1" applyFont="1">
      <alignment horizontal="left" vertical="center"/>
    </xf>
    <xf borderId="0" fillId="0" fontId="1" numFmtId="0" xfId="0" applyAlignment="1" applyFont="1">
      <alignment horizontal="left"/>
    </xf>
    <xf borderId="3" fillId="0" fontId="1" numFmtId="0" xfId="0" applyAlignment="1" applyBorder="1" applyFont="1">
      <alignment horizontal="left" shrinkToFit="0" vertical="top" wrapText="1"/>
    </xf>
    <xf borderId="0" fillId="0" fontId="1"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17.25"/>
    <col customWidth="1" min="2" max="2" width="9.63"/>
    <col customWidth="1" min="3" max="3" width="8.13"/>
    <col customWidth="1" min="4" max="4" width="7.13"/>
    <col customWidth="1" min="5" max="5" width="5.25"/>
    <col customWidth="1" min="6" max="6" width="7.38"/>
    <col customWidth="1" min="7" max="7" width="8.13"/>
    <col customWidth="1" min="8" max="8" width="8.38"/>
    <col customWidth="1" min="9" max="9" width="6.88"/>
    <col customWidth="1" min="10" max="10" width="7.75"/>
    <col customWidth="1" min="11" max="26" width="8.63"/>
  </cols>
  <sheetData>
    <row r="1">
      <c r="B1" s="1" t="s">
        <v>0</v>
      </c>
      <c r="C1" s="1" t="s">
        <v>1</v>
      </c>
      <c r="D1" s="2" t="s">
        <v>2</v>
      </c>
      <c r="E1" s="1" t="s">
        <v>3</v>
      </c>
      <c r="F1" s="1" t="s">
        <v>4</v>
      </c>
      <c r="G1" s="1" t="s">
        <v>5</v>
      </c>
      <c r="H1" s="1" t="s">
        <v>6</v>
      </c>
      <c r="I1" s="1" t="s">
        <v>7</v>
      </c>
      <c r="J1" s="3" t="s">
        <v>8</v>
      </c>
    </row>
    <row r="2">
      <c r="B2" s="4"/>
      <c r="C2" s="4"/>
      <c r="D2" s="5"/>
      <c r="E2" s="4"/>
      <c r="F2" s="4"/>
      <c r="G2" s="4"/>
      <c r="H2" s="4"/>
      <c r="I2" s="4"/>
      <c r="J2" s="4"/>
    </row>
    <row r="3">
      <c r="A3" s="6" t="s">
        <v>9</v>
      </c>
    </row>
    <row r="4">
      <c r="A4" s="7" t="s">
        <v>10</v>
      </c>
      <c r="B4" s="8" t="s">
        <v>11</v>
      </c>
      <c r="C4" s="9">
        <v>1207325.0</v>
      </c>
      <c r="D4" s="10">
        <f t="shared" ref="D4:D8" si="1">C4*0.00005</f>
        <v>60.36625</v>
      </c>
      <c r="E4" s="9">
        <v>1493.0</v>
      </c>
      <c r="F4" s="11">
        <v>0.7208</v>
      </c>
      <c r="G4" s="12">
        <v>44111.0</v>
      </c>
      <c r="H4" s="12">
        <v>44569.0</v>
      </c>
      <c r="I4" s="13">
        <f t="shared" ref="I4:I8" si="2">H4-G4</f>
        <v>458</v>
      </c>
      <c r="J4" s="10">
        <f t="shared" ref="J4:J8" si="3">F4*I4</f>
        <v>330.1264</v>
      </c>
    </row>
    <row r="5">
      <c r="A5" s="7" t="s">
        <v>12</v>
      </c>
      <c r="B5" s="8" t="s">
        <v>13</v>
      </c>
      <c r="C5" s="9">
        <v>4526967.0</v>
      </c>
      <c r="D5" s="10">
        <f t="shared" si="1"/>
        <v>226.34835</v>
      </c>
      <c r="E5" s="9">
        <v>2205.0</v>
      </c>
      <c r="F5" s="14">
        <v>0.996206</v>
      </c>
      <c r="G5" s="12">
        <v>44069.0</v>
      </c>
      <c r="H5" s="12">
        <v>44779.0</v>
      </c>
      <c r="I5" s="13">
        <f t="shared" si="2"/>
        <v>710</v>
      </c>
      <c r="J5" s="10">
        <f t="shared" si="3"/>
        <v>707.30626</v>
      </c>
    </row>
    <row r="6">
      <c r="A6" s="7" t="s">
        <v>14</v>
      </c>
      <c r="B6" s="8" t="s">
        <v>15</v>
      </c>
      <c r="C6" s="9">
        <v>401506.0</v>
      </c>
      <c r="D6" s="10">
        <f t="shared" si="1"/>
        <v>20.0753</v>
      </c>
      <c r="E6" s="9">
        <v>2206.0</v>
      </c>
      <c r="F6" s="14">
        <v>0.573118</v>
      </c>
      <c r="G6" s="12">
        <v>44863.0</v>
      </c>
      <c r="H6" s="12">
        <v>45369.0</v>
      </c>
      <c r="I6" s="13">
        <f t="shared" si="2"/>
        <v>506</v>
      </c>
      <c r="J6" s="10">
        <f t="shared" si="3"/>
        <v>289.997708</v>
      </c>
    </row>
    <row r="7">
      <c r="A7" s="7" t="s">
        <v>16</v>
      </c>
      <c r="B7" s="8" t="s">
        <v>17</v>
      </c>
      <c r="C7" s="9">
        <v>6732604.0</v>
      </c>
      <c r="D7" s="10">
        <f t="shared" si="1"/>
        <v>336.6302</v>
      </c>
      <c r="E7" s="9">
        <v>1325.0</v>
      </c>
      <c r="F7" s="11">
        <v>0.9969</v>
      </c>
      <c r="G7" s="12">
        <v>44174.0</v>
      </c>
      <c r="H7" s="12">
        <v>44828.0</v>
      </c>
      <c r="I7" s="13">
        <f t="shared" si="2"/>
        <v>654</v>
      </c>
      <c r="J7" s="10">
        <f t="shared" si="3"/>
        <v>651.9726</v>
      </c>
    </row>
    <row r="8">
      <c r="A8" s="7" t="s">
        <v>18</v>
      </c>
      <c r="B8" s="8" t="s">
        <v>19</v>
      </c>
      <c r="C8" s="9">
        <v>261496.0</v>
      </c>
      <c r="D8" s="10">
        <f t="shared" si="1"/>
        <v>13.0748</v>
      </c>
      <c r="E8" s="9">
        <v>1623.0</v>
      </c>
      <c r="F8" s="14">
        <v>0.970801</v>
      </c>
      <c r="G8" s="12">
        <v>45144.0</v>
      </c>
      <c r="H8" s="12">
        <v>45464.0</v>
      </c>
      <c r="I8" s="13">
        <f t="shared" si="2"/>
        <v>320</v>
      </c>
      <c r="J8" s="10">
        <f t="shared" si="3"/>
        <v>310.65632</v>
      </c>
    </row>
    <row r="9">
      <c r="B9" s="8"/>
      <c r="C9" s="9"/>
      <c r="D9" s="10"/>
      <c r="E9" s="9"/>
      <c r="F9" s="14"/>
      <c r="G9" s="12"/>
      <c r="H9" s="12"/>
      <c r="I9" s="13"/>
      <c r="J9" s="10"/>
    </row>
    <row r="10">
      <c r="A10" s="6" t="s">
        <v>20</v>
      </c>
      <c r="B10" s="8"/>
      <c r="C10" s="9"/>
      <c r="D10" s="10"/>
      <c r="E10" s="9"/>
      <c r="F10" s="14"/>
      <c r="G10" s="12"/>
      <c r="H10" s="12"/>
      <c r="I10" s="13"/>
      <c r="J10" s="10"/>
    </row>
    <row r="11">
      <c r="A11" s="15" t="s">
        <v>21</v>
      </c>
      <c r="B11" s="8" t="s">
        <v>22</v>
      </c>
      <c r="C11" s="9">
        <v>45218.0</v>
      </c>
      <c r="D11" s="10">
        <f t="shared" ref="D11:D18" si="4">C11*0.00005</f>
        <v>2.2609</v>
      </c>
      <c r="E11" s="9">
        <v>1080.0</v>
      </c>
      <c r="F11" s="11">
        <v>0.025</v>
      </c>
      <c r="G11" s="12">
        <v>44069.0</v>
      </c>
      <c r="H11" s="12">
        <v>44470.0</v>
      </c>
      <c r="I11" s="13">
        <f t="shared" ref="I11:I18" si="5">H11-G11</f>
        <v>401</v>
      </c>
      <c r="J11" s="10">
        <f t="shared" ref="J11:J18" si="6">F11*I11</f>
        <v>10.025</v>
      </c>
    </row>
    <row r="12">
      <c r="A12" s="15" t="s">
        <v>23</v>
      </c>
      <c r="B12" s="8" t="s">
        <v>24</v>
      </c>
      <c r="C12" s="9">
        <v>76367.0</v>
      </c>
      <c r="D12" s="10">
        <f t="shared" si="4"/>
        <v>3.81835</v>
      </c>
      <c r="E12" s="9">
        <v>1259.0</v>
      </c>
      <c r="F12" s="14">
        <v>0.095679</v>
      </c>
      <c r="G12" s="12">
        <v>44111.0</v>
      </c>
      <c r="H12" s="12">
        <v>44167.0</v>
      </c>
      <c r="I12" s="13">
        <f t="shared" si="5"/>
        <v>56</v>
      </c>
      <c r="J12" s="10">
        <f t="shared" si="6"/>
        <v>5.358024</v>
      </c>
    </row>
    <row r="13">
      <c r="A13" s="15" t="s">
        <v>25</v>
      </c>
      <c r="B13" s="8" t="s">
        <v>26</v>
      </c>
      <c r="C13" s="9">
        <v>10103.0</v>
      </c>
      <c r="D13" s="10">
        <f t="shared" si="4"/>
        <v>0.50515</v>
      </c>
      <c r="E13" s="9">
        <v>1135.0</v>
      </c>
      <c r="F13" s="14">
        <v>0.0084</v>
      </c>
      <c r="G13" s="12">
        <v>44195.0</v>
      </c>
      <c r="H13" s="12">
        <v>44428.0</v>
      </c>
      <c r="I13" s="13">
        <f t="shared" si="5"/>
        <v>233</v>
      </c>
      <c r="J13" s="10">
        <f t="shared" si="6"/>
        <v>1.9572</v>
      </c>
    </row>
    <row r="14">
      <c r="A14" s="7" t="s">
        <v>27</v>
      </c>
      <c r="B14" s="8" t="s">
        <v>28</v>
      </c>
      <c r="C14" s="9">
        <v>134095.0</v>
      </c>
      <c r="D14" s="10">
        <f t="shared" si="4"/>
        <v>6.70475</v>
      </c>
      <c r="E14" s="9">
        <v>1502.0</v>
      </c>
      <c r="F14" s="14">
        <v>0.103761</v>
      </c>
      <c r="G14" s="12">
        <v>44181.0</v>
      </c>
      <c r="H14" s="12">
        <v>44562.0</v>
      </c>
      <c r="I14" s="13">
        <f t="shared" si="5"/>
        <v>381</v>
      </c>
      <c r="J14" s="10">
        <f t="shared" si="6"/>
        <v>39.532941</v>
      </c>
    </row>
    <row r="15">
      <c r="A15" s="7" t="s">
        <v>29</v>
      </c>
      <c r="B15" s="8" t="s">
        <v>30</v>
      </c>
      <c r="C15" s="9">
        <v>46078.0</v>
      </c>
      <c r="D15" s="10">
        <f t="shared" si="4"/>
        <v>2.3039</v>
      </c>
      <c r="E15" s="9">
        <v>880.0</v>
      </c>
      <c r="F15" s="14">
        <v>0.043532</v>
      </c>
      <c r="G15" s="12">
        <v>44188.0</v>
      </c>
      <c r="H15" s="12">
        <v>44428.0</v>
      </c>
      <c r="I15" s="13">
        <f t="shared" si="5"/>
        <v>240</v>
      </c>
      <c r="J15" s="10">
        <f t="shared" si="6"/>
        <v>10.44768</v>
      </c>
    </row>
    <row r="16">
      <c r="A16" s="7" t="s">
        <v>31</v>
      </c>
      <c r="B16" s="8" t="s">
        <v>32</v>
      </c>
      <c r="C16" s="9">
        <v>7841.0</v>
      </c>
      <c r="D16" s="10">
        <f t="shared" si="4"/>
        <v>0.39205</v>
      </c>
      <c r="E16" s="9">
        <v>1078.0</v>
      </c>
      <c r="F16" s="14">
        <v>0.010878</v>
      </c>
      <c r="G16" s="12">
        <v>44218.0</v>
      </c>
      <c r="H16" s="12">
        <v>44372.0</v>
      </c>
      <c r="I16" s="13">
        <f t="shared" si="5"/>
        <v>154</v>
      </c>
      <c r="J16" s="10">
        <f t="shared" si="6"/>
        <v>1.675212</v>
      </c>
    </row>
    <row r="17">
      <c r="A17" s="7" t="s">
        <v>33</v>
      </c>
      <c r="B17" s="8" t="s">
        <v>34</v>
      </c>
      <c r="C17" s="9">
        <v>11693.0</v>
      </c>
      <c r="D17" s="10">
        <f t="shared" si="4"/>
        <v>0.58465</v>
      </c>
      <c r="E17" s="9">
        <v>1420.0</v>
      </c>
      <c r="F17" s="14">
        <v>0.009633</v>
      </c>
      <c r="G17" s="12">
        <v>44204.0</v>
      </c>
      <c r="H17" s="12">
        <v>44512.0</v>
      </c>
      <c r="I17" s="13">
        <f t="shared" si="5"/>
        <v>308</v>
      </c>
      <c r="J17" s="10">
        <f t="shared" si="6"/>
        <v>2.966964</v>
      </c>
    </row>
    <row r="18">
      <c r="A18" s="7" t="s">
        <v>35</v>
      </c>
      <c r="B18" s="8" t="s">
        <v>36</v>
      </c>
      <c r="C18" s="9">
        <v>17480.0</v>
      </c>
      <c r="D18" s="10">
        <f t="shared" si="4"/>
        <v>0.874</v>
      </c>
      <c r="E18" s="9">
        <v>1621.0</v>
      </c>
      <c r="F18" s="14">
        <v>0.012491</v>
      </c>
      <c r="G18" s="12">
        <v>44253.0</v>
      </c>
      <c r="H18" s="12">
        <v>44540.0</v>
      </c>
      <c r="I18" s="13">
        <f t="shared" si="5"/>
        <v>287</v>
      </c>
      <c r="J18" s="10">
        <f t="shared" si="6"/>
        <v>3.584917</v>
      </c>
    </row>
    <row r="19">
      <c r="B19" s="8"/>
      <c r="C19" s="9"/>
      <c r="D19" s="9"/>
      <c r="E19" s="9"/>
      <c r="F19" s="14"/>
      <c r="G19" s="12"/>
      <c r="H19" s="12"/>
      <c r="I19" s="13"/>
      <c r="J19" s="10"/>
    </row>
    <row r="20">
      <c r="A20" s="6" t="s">
        <v>37</v>
      </c>
      <c r="B20" s="8"/>
      <c r="C20" s="9"/>
      <c r="D20" s="9"/>
      <c r="E20" s="9"/>
      <c r="F20" s="14"/>
      <c r="G20" s="12"/>
      <c r="H20" s="12"/>
      <c r="I20" s="13"/>
      <c r="J20" s="10"/>
    </row>
    <row r="21">
      <c r="A21" s="16" t="s">
        <v>38</v>
      </c>
      <c r="B21" s="8" t="s">
        <v>39</v>
      </c>
      <c r="C21" s="9">
        <v>40179.0</v>
      </c>
      <c r="D21" s="9">
        <f>C21*0.00005</f>
        <v>2.00895</v>
      </c>
      <c r="E21" s="9">
        <v>1994.0</v>
      </c>
      <c r="F21" s="14">
        <v>0.129022</v>
      </c>
      <c r="G21" s="12">
        <v>45095.0</v>
      </c>
      <c r="H21" s="12">
        <v>45397.0</v>
      </c>
      <c r="I21" s="13">
        <f>H21-G21</f>
        <v>302</v>
      </c>
      <c r="J21" s="10">
        <f>F21*I21</f>
        <v>38.964644</v>
      </c>
    </row>
    <row r="22"/>
    <row r="23"/>
    <row r="24" ht="62.25" customHeight="1">
      <c r="A24" s="17" t="s">
        <v>40</v>
      </c>
    </row>
    <row r="25" ht="47.25" customHeight="1">
      <c r="A25" s="18" t="s">
        <v>41</v>
      </c>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2">
    <mergeCell ref="A24:J24"/>
    <mergeCell ref="A25:J25"/>
  </mergeCells>
  <printOptions/>
  <pageMargins bottom="0.75" footer="0.0" header="0.0" left="0.7" right="0.7" top="0.75"/>
  <pageSetup orientation="portrait"/>
  <drawing r:id="rId1"/>
</worksheet>
</file>