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<sst xmlns="http://schemas.openxmlformats.org/spreadsheetml/2006/main" count="37" uniqueCount="37">
  <si>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</si>
  <si>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</si>
  <si>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</si>
  <si>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</si>
  <si>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</si>
  <si>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</si>
  <si>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</si>
  <si>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</si>
  <si>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</si>
  <si>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</si>
  <si>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</si>
  <si>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Fix Multiplayer – Evan</t>
  </si>
  <si>
    <t xml:space="preserve">Clean Code – Mcclain</t>
  </si>
  <si>
    <t xml:space="preserve">options menu – John</t>
  </si>
  <si>
    <t xml:space="preserve">Arcade Plans – Tyler</t>
  </si>
  <si>
    <t xml:space="preserve">Pause button – Cougar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</si>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</sst>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06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06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36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36</c:v>
                </c:pt>
                <c:pt idx="1">
                  <c:v>33.4285714285714</c:v>
                </c:pt>
                <c:pt idx="2">
                  <c:v>30.8571428571429</c:v>
                </c:pt>
                <c:pt idx="3">
                  <c:v>28.2857142857143</c:v>
                </c:pt>
                <c:pt idx="4">
                  <c:v>25.7142857142857</c:v>
                </c:pt>
                <c:pt idx="5">
                  <c:v>23.1428571428571</c:v>
                </c:pt>
                <c:pt idx="6">
                  <c:v>20.5714285714286</c:v>
                </c:pt>
                <c:pt idx="7">
                  <c:v>18</c:v>
                </c:pt>
                <c:pt idx="8">
                  <c:v>15.4285714285714</c:v>
                </c:pt>
                <c:pt idx="9">
                  <c:v>12.8571428571429</c:v>
                </c:pt>
                <c:pt idx="10">
                  <c:v>10.2857142857143</c:v>
                </c:pt>
                <c:pt idx="11">
                  <c:v>7.71428571428571</c:v>
                </c:pt>
                <c:pt idx="12">
                  <c:v>5.14285714285714</c:v>
                </c:pt>
                <c:pt idx="13">
                  <c:v>2.57142857142857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557286"/>
        <c:axId val="12222326"/>
      </c:lineChart>
      <c:catAx>
        <c:axId val="665572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06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222326"/>
        <c:crosses val="autoZero"/>
        <c:auto val="1"/>
        <c:lblAlgn val="ctr"/>
        <c:lblOffset val="100"/>
        <c:noMultiLvlLbl val="0"/>
      </c:catAx>
      <c:valAx>
        <c:axId val="1222232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57286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86" strike="noStrike">
                <a:solidFill>
                  <a:srgbClr val="f2f2f2"/>
                </a:solidFill>
                <a:latin typeface="Calibri"/>
              </a:defRPr>
            </a:pPr>
            <a:r>
              <a:rPr b="1" sz="1600" spc="86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36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36</c:v>
                </c:pt>
                <c:pt idx="1">
                  <c:v>33.4285714285714</c:v>
                </c:pt>
                <c:pt idx="2">
                  <c:v>30.8571428571429</c:v>
                </c:pt>
                <c:pt idx="3">
                  <c:v>28.2857142857143</c:v>
                </c:pt>
                <c:pt idx="4">
                  <c:v>25.7142857142857</c:v>
                </c:pt>
                <c:pt idx="5">
                  <c:v>23.1428571428571</c:v>
                </c:pt>
                <c:pt idx="6">
                  <c:v>20.5714285714286</c:v>
                </c:pt>
                <c:pt idx="7">
                  <c:v>18</c:v>
                </c:pt>
                <c:pt idx="8">
                  <c:v>15.4285714285714</c:v>
                </c:pt>
                <c:pt idx="9">
                  <c:v>12.8571428571429</c:v>
                </c:pt>
                <c:pt idx="10">
                  <c:v>10.2857142857143</c:v>
                </c:pt>
                <c:pt idx="11">
                  <c:v>7.71428571428571</c:v>
                </c:pt>
                <c:pt idx="12">
                  <c:v>5.14285714285714</c:v>
                </c:pt>
                <c:pt idx="13">
                  <c:v>2.57142857142857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840291"/>
        <c:axId val="81489157"/>
      </c:lineChart>
      <c:catAx>
        <c:axId val="91840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1489157"/>
        <c:crosses val="autoZero"/>
        <c:auto val="1"/>
        <c:lblAlgn val="ctr"/>
        <c:lblOffset val="100"/>
        <c:noMultiLvlLbl val="0"/>
      </c:catAx>
      <c:valAx>
        <c:axId val="8148915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184029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1046160</xdr:colOff>
      <xdr:row>4</xdr:row>
      <xdr:rowOff>1103040</xdr:rowOff>
    </xdr:to>
    <xdr:graphicFrame>
      <xdr:nvGraphicFramePr>
        <xdr:cNvPr id="0" name="Chart 2"/>
        <xdr:cNvGraphicFramePr/>
      </xdr:nvGraphicFramePr>
      <xdr:xfrm>
        <a:off x="10417320" y="66600"/>
        <a:ext cx="9206280" cy="20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226800</xdr:colOff>
      <xdr:row>37</xdr:row>
      <xdr:rowOff>23040</xdr:rowOff>
    </xdr:to>
    <xdr:graphicFrame>
      <xdr:nvGraphicFramePr>
        <xdr:cNvPr id="1" name="Chart 1"/>
        <xdr:cNvGraphicFramePr/>
      </xdr:nvGraphicFramePr>
      <xdr:xfrm>
        <a:off x="237960" y="203760"/>
        <a:ext cx="17456400" cy="63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E14" activeCellId="0" sqref="E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0.7"/>
    <col collapsed="false" customWidth="true" hidden="false" outlineLevel="0" max="2" min="2" style="0" width="15.71"/>
    <col collapsed="false" customWidth="true" hidden="false" outlineLevel="0" max="22" min="3" style="0" width="5.7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 t="n">
        <v>2</v>
      </c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36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 t="n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25</v>
      </c>
      <c r="C8" s="18" t="n">
        <v>20</v>
      </c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5</v>
      </c>
      <c r="X8" s="21" t="n">
        <f aca="false">IFERROR(1-(W8/B8),"")</f>
        <v>0.8</v>
      </c>
    </row>
    <row r="9" customFormat="false" ht="30" hidden="false" customHeight="true" outlineLevel="0" collapsed="false">
      <c r="A9" s="22" t="s">
        <v>12</v>
      </c>
      <c r="B9" s="23" t="n">
        <v>3</v>
      </c>
      <c r="C9" s="24" t="n">
        <v>3</v>
      </c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0</v>
      </c>
      <c r="X9" s="21" t="n">
        <f aca="false">IFERROR(1-(W9/B9),"")</f>
        <v>1</v>
      </c>
    </row>
    <row r="10" customFormat="false" ht="30" hidden="false" customHeight="true" outlineLevel="0" collapsed="false">
      <c r="A10" s="22"/>
      <c r="B10" s="23"/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0</v>
      </c>
      <c r="X10" s="21" t="str">
        <f aca="false">IFERROR(1-(W10/B10),"")</f>
        <v/>
      </c>
    </row>
    <row r="11" customFormat="false" ht="30" hidden="false" customHeight="true" outlineLevel="0" collapsed="false">
      <c r="A11" s="22"/>
      <c r="B11" s="23"/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0</v>
      </c>
      <c r="X11" s="21" t="str">
        <f aca="false">IFERROR(1-(W11/B11),"")</f>
        <v/>
      </c>
    </row>
    <row r="12" customFormat="false" ht="30" hidden="false" customHeight="true" outlineLevel="0" collapsed="false">
      <c r="A12" s="22"/>
      <c r="B12" s="23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0</v>
      </c>
      <c r="X12" s="21" t="str">
        <f aca="false">IFERROR(1-(W12/B12),"")</f>
        <v/>
      </c>
    </row>
    <row r="13" customFormat="false" ht="30" hidden="false" customHeight="true" outlineLevel="0" collapsed="false">
      <c r="A13" s="22" t="s">
        <v>13</v>
      </c>
      <c r="B13" s="23" t="n">
        <v>2</v>
      </c>
      <c r="C13" s="24" t="n">
        <v>2</v>
      </c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0</v>
      </c>
      <c r="X13" s="21" t="n">
        <f aca="false">IFERROR(1-(W13/B13),"")</f>
        <v>1</v>
      </c>
    </row>
    <row r="14" customFormat="false" ht="30" hidden="false" customHeight="true" outlineLevel="0" collapsed="false">
      <c r="A14" s="22" t="s">
        <v>14</v>
      </c>
      <c r="B14" s="23" t="n">
        <v>4</v>
      </c>
      <c r="C14" s="24" t="n">
        <v>4</v>
      </c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n">
        <f aca="false">IFERROR(1-(W14/B14),"")</f>
        <v>1</v>
      </c>
    </row>
    <row r="15" customFormat="false" ht="30" hidden="false" customHeight="true" outlineLevel="0" collapsed="false">
      <c r="A15" s="22"/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/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/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15</v>
      </c>
      <c r="B18" s="23" t="n">
        <v>2</v>
      </c>
      <c r="C18" s="24" t="n">
        <v>2</v>
      </c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n">
        <f aca="false">IFERROR(1-(W18/B18),"")</f>
        <v>1</v>
      </c>
    </row>
    <row r="19" customFormat="false" ht="30" hidden="false" customHeight="true" outlineLevel="0" collapsed="false">
      <c r="A19" s="22" t="s">
        <v>16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17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18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19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20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21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22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23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24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25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26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27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28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29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30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31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32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33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34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4.9" hidden="false" customHeight="false" outlineLevel="0" collapsed="false">
      <c r="A38" s="33" t="s">
        <v>35</v>
      </c>
      <c r="B38" s="34" t="n">
        <f aca="false">SUM(B8:B37)</f>
        <v>36</v>
      </c>
      <c r="C38" s="35" t="n">
        <f aca="false">IFERROR(IF(B38-SUM(C8:C37)=B38,NA(),B38-SUM(C8:C37)),NA())</f>
        <v>5</v>
      </c>
      <c r="D38" s="35" t="e">
        <f aca="false">IFERROR(IF(C38-SUM(D8:D37)=C38,NA(),C38-SUM(D8:D37)),NA())</f>
        <v>#N/A</v>
      </c>
      <c r="E38" s="35" t="e">
        <f aca="false">IFERROR(IF(D38-SUM(E8:E37)=D38,NA(),D38-SUM(E8:E37)),NA())</f>
        <v>#N/A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5</v>
      </c>
      <c r="X38" s="37" t="n">
        <f aca="false">IFERROR(1-(W38/B38),"")</f>
        <v>0.861111111111111</v>
      </c>
    </row>
    <row r="39" customFormat="false" ht="13.8" hidden="false" customHeight="false" outlineLevel="0" collapsed="false">
      <c r="A39" s="38" t="s">
        <v>36</v>
      </c>
      <c r="B39" s="39" t="n">
        <f aca="false">SUM(B8:B37)</f>
        <v>36</v>
      </c>
      <c r="C39" s="40" t="n">
        <f aca="false">IFERROR((IF(B39-($B$38/$G$4) &lt; 0,"-", B39-($B$38/$G$4))),IFERROR(B39-($B$38/20),"-"))</f>
        <v>33.4285714285714</v>
      </c>
      <c r="D39" s="40" t="n">
        <f aca="false">IFERROR((IF(C39-($B$38/$G$4) &lt; 0,"-", C39-($B$38/$G$4))),IFERROR(C39-($B$38/20),"-"))</f>
        <v>30.8571428571429</v>
      </c>
      <c r="E39" s="40" t="n">
        <f aca="false">IFERROR((IF(D39-($B$38/$G$4) &lt; 0,"-", D39-($B$38/$G$4))),IFERROR(D39-($B$38/20),"-"))</f>
        <v>28.2857142857143</v>
      </c>
      <c r="F39" s="40" t="n">
        <f aca="false">IFERROR((IF(E39-($B$38/$G$4) &lt; 0,"-", E39-($B$38/$G$4))),IFERROR(E39-($B$38/20),"-"))</f>
        <v>25.7142857142857</v>
      </c>
      <c r="G39" s="40" t="n">
        <f aca="false">IFERROR((IF(F39-($B$38/$G$4) &lt; 0,"-", F39-($B$38/$G$4))),IFERROR(F39-($B$38/20),"-"))</f>
        <v>23.1428571428571</v>
      </c>
      <c r="H39" s="40" t="n">
        <f aca="false">IFERROR((IF(G39-($B$38/$G$4) &lt; 0,"-", G39-($B$38/$G$4))),IFERROR(G39-($B$38/20),"-"))</f>
        <v>20.5714285714286</v>
      </c>
      <c r="I39" s="40" t="n">
        <f aca="false">IFERROR((IF(H39-($B$38/$G$4) &lt; 0,"-", H39-($B$38/$G$4))),IFERROR(H39-($B$38/20),"-"))</f>
        <v>18</v>
      </c>
      <c r="J39" s="40" t="n">
        <f aca="false">IFERROR((IF(I39-($B$38/$G$4) &lt; 0,"-", I39-($B$38/$G$4))),IFERROR(I39-($B$38/20),"-"))</f>
        <v>15.4285714285714</v>
      </c>
      <c r="K39" s="40" t="n">
        <f aca="false">IFERROR((IF(J39-($B$38/$G$4) &lt; 0,"-", J39-($B$38/$G$4))),IFERROR(J39-($B$38/20),"-"))</f>
        <v>12.8571428571429</v>
      </c>
      <c r="L39" s="40" t="n">
        <f aca="false">IFERROR((IF(K39-($B$38/$G$4) &lt; 0,"-", K39-($B$38/$G$4))),IFERROR(K39-($B$38/20),"-"))</f>
        <v>10.2857142857143</v>
      </c>
      <c r="M39" s="40" t="n">
        <f aca="false">IFERROR((IF(L39-($B$38/$G$4) &lt; 0,"-", L39-($B$38/$G$4))),IFERROR(L39-($B$38/20),"-"))</f>
        <v>7.71428571428571</v>
      </c>
      <c r="N39" s="40" t="n">
        <f aca="false">IFERROR((IF(M39-($B$38/$G$4) &lt; 0,"-", M39-($B$38/$G$4))),IFERROR(M39-($B$38/20),"-"))</f>
        <v>5.14285714285714</v>
      </c>
      <c r="O39" s="40" t="n">
        <f aca="false">IFERROR((IF(N39-($B$38/$G$4) &lt; 0,"-", N39-($B$38/$G$4))),IFERROR(N39-($B$38/20),"-"))</f>
        <v>2.57142857142857</v>
      </c>
      <c r="P39" s="40" t="n">
        <f aca="false">IFERROR((IF(O39-($B$38/$G$4) &lt; 0,"-", O39-($B$38/$G$4))),IFERROR(O39-($B$38/20),"-"))</f>
        <v>0</v>
      </c>
      <c r="Q39" s="40" t="str">
        <f aca="false">IFERROR((IF(P39-($B$38/$G$4) &lt; 0,"-", P39-($B$38/$G$4))),IFERROR(P39-($B$38/20),"-"))</f>
        <v>-</v>
      </c>
      <c r="R39" s="40" t="str">
        <f aca="false">IFERROR((IF(Q39-($B$38/$G$4) &lt; 0,"-", Q39-($B$38/$G$4))),IFERROR(Q39-($B$38/20),"-"))</f>
        <v>-</v>
      </c>
      <c r="S39" s="40" t="str">
        <f aca="false">IFERROR((IF(R39-($B$38/$G$4) &lt; 0,"-", R39-($B$38/$G$4))),IFERROR(R39-($B$38/20),"-"))</f>
        <v>-</v>
      </c>
      <c r="T39" s="40" t="str">
        <f aca="false">IFERROR((IF(S39-($B$38/$G$4) &lt; 0,"-", S39-($B$38/$G$4))),IFERROR(S39-($B$38/20),"-"))</f>
        <v>-</v>
      </c>
      <c r="U39" s="40" t="str">
        <f aca="false">IFERROR((IF(T39-($B$38/$G$4) &lt; 0,"-", T39-($B$38/$G$4))),IFERROR(T39-($B$38/20),"-"))</f>
        <v>-</v>
      </c>
      <c r="V39" s="40" t="str">
        <f aca="false">IFERROR((IF(U39-($B$38/$G$4) &lt; 0,"-", U39-($B$38/$G$4))),IFERROR(U39-($B$38/20),"-"))</f>
        <v>-</v>
      </c>
      <c r="W39" s="41"/>
      <c r="X39" s="42"/>
    </row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{729D5B88-705E-4DE5-BECA-9455B17144D8}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9D5B88-705E-4DE5-BECA-9455B17144D8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5429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2024-02-22T11:06:52Z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