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<sst xmlns="http://schemas.openxmlformats.org/spreadsheetml/2006/main" count="42" uniqueCount="42">
  <si>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</si>
  <si>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</si>
  <si>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</si>
  <si>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</si>
  <si>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</si>
  <si>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</si>
  <si>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</si>
  <si>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</si>
  <si>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</si>
  <si>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</si>
  <si>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</si>
  <si>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arcade events</t>
  </si>
  <si>
    <t xml:space="preserve">arcade ball</t>
  </si>
  <si>
    <t xml:space="preserve">maps</t>
  </si>
  <si>
    <t xml:space="preserve">activation</t>
  </si>
  <si>
    <t xml:space="preserve">settings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</si>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</sst>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117" strike="noStrike">
                <a:solidFill>
                  <a:srgbClr val="595959"/>
                </a:solidFill>
                <a:latin typeface="Calibri"/>
              </a:defRPr>
            </a:pPr>
            <a:r>
              <a:rPr b="1" sz="1600" spc="117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19</c:v>
                </c:pt>
                <c:pt idx="1">
                  <c:v>18.05</c:v>
                </c:pt>
                <c:pt idx="2">
                  <c:v>17.1</c:v>
                </c:pt>
                <c:pt idx="3">
                  <c:v>16.15</c:v>
                </c:pt>
                <c:pt idx="4">
                  <c:v>15.2</c:v>
                </c:pt>
                <c:pt idx="5">
                  <c:v>14.25</c:v>
                </c:pt>
                <c:pt idx="6">
                  <c:v>13.3</c:v>
                </c:pt>
                <c:pt idx="7">
                  <c:v>12.35</c:v>
                </c:pt>
                <c:pt idx="8">
                  <c:v>11.4</c:v>
                </c:pt>
                <c:pt idx="9">
                  <c:v>10.45</c:v>
                </c:pt>
                <c:pt idx="10">
                  <c:v>9.50000000000001</c:v>
                </c:pt>
                <c:pt idx="11">
                  <c:v>8.55000000000001</c:v>
                </c:pt>
                <c:pt idx="12">
                  <c:v>7.60000000000001</c:v>
                </c:pt>
                <c:pt idx="13">
                  <c:v>6.65000000000001</c:v>
                </c:pt>
                <c:pt idx="14">
                  <c:v>5.70000000000001</c:v>
                </c:pt>
                <c:pt idx="15">
                  <c:v>4.75000000000001</c:v>
                </c:pt>
                <c:pt idx="16">
                  <c:v>3.80000000000001</c:v>
                </c:pt>
                <c:pt idx="17">
                  <c:v>2.85000000000001</c:v>
                </c:pt>
                <c:pt idx="18">
                  <c:v>1.90000000000001</c:v>
                </c:pt>
                <c:pt idx="19">
                  <c:v>0.950000000000007</c:v>
                </c:pt>
                <c:pt idx="20">
                  <c:v>6.88338275267597E-015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0075083"/>
        <c:axId val="21589520"/>
      </c:lineChart>
      <c:catAx>
        <c:axId val="800750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7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89520"/>
        <c:crosses val="autoZero"/>
        <c:auto val="1"/>
        <c:lblAlgn val="ctr"/>
        <c:lblOffset val="100"/>
        <c:noMultiLvlLbl val="0"/>
      </c:catAx>
      <c:valAx>
        <c:axId val="2158952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75083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7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7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19</c:v>
                </c:pt>
                <c:pt idx="1">
                  <c:v>18.05</c:v>
                </c:pt>
                <c:pt idx="2">
                  <c:v>17.1</c:v>
                </c:pt>
                <c:pt idx="3">
                  <c:v>16.15</c:v>
                </c:pt>
                <c:pt idx="4">
                  <c:v>15.2</c:v>
                </c:pt>
                <c:pt idx="5">
                  <c:v>14.25</c:v>
                </c:pt>
                <c:pt idx="6">
                  <c:v>13.3</c:v>
                </c:pt>
                <c:pt idx="7">
                  <c:v>12.35</c:v>
                </c:pt>
                <c:pt idx="8">
                  <c:v>11.4</c:v>
                </c:pt>
                <c:pt idx="9">
                  <c:v>10.45</c:v>
                </c:pt>
                <c:pt idx="10">
                  <c:v>9.50000000000001</c:v>
                </c:pt>
                <c:pt idx="11">
                  <c:v>8.55000000000001</c:v>
                </c:pt>
                <c:pt idx="12">
                  <c:v>7.60000000000001</c:v>
                </c:pt>
                <c:pt idx="13">
                  <c:v>6.65000000000001</c:v>
                </c:pt>
                <c:pt idx="14">
                  <c:v>5.70000000000001</c:v>
                </c:pt>
                <c:pt idx="15">
                  <c:v>4.75000000000001</c:v>
                </c:pt>
                <c:pt idx="16">
                  <c:v>3.80000000000001</c:v>
                </c:pt>
                <c:pt idx="17">
                  <c:v>2.85000000000001</c:v>
                </c:pt>
                <c:pt idx="18">
                  <c:v>1.90000000000001</c:v>
                </c:pt>
                <c:pt idx="19">
                  <c:v>0.950000000000007</c:v>
                </c:pt>
                <c:pt idx="20">
                  <c:v>6.88338275267597E-015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768209"/>
        <c:axId val="6714183"/>
      </c:lineChart>
      <c:catAx>
        <c:axId val="7476820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6714183"/>
        <c:crosses val="autoZero"/>
        <c:auto val="1"/>
        <c:lblAlgn val="ctr"/>
        <c:lblOffset val="100"/>
        <c:noMultiLvlLbl val="0"/>
      </c:catAx>
      <c:valAx>
        <c:axId val="6714183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74768209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1047600</xdr:colOff>
      <xdr:row>4</xdr:row>
      <xdr:rowOff>1104480</xdr:rowOff>
    </xdr:to>
    <xdr:graphicFrame>
      <xdr:nvGraphicFramePr>
        <xdr:cNvPr id="0" name="Chart 2"/>
        <xdr:cNvGraphicFramePr/>
      </xdr:nvGraphicFramePr>
      <xdr:xfrm>
        <a:off x="10424880" y="66600"/>
        <a:ext cx="9226440" cy="2047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228240</xdr:colOff>
      <xdr:row>34</xdr:row>
      <xdr:rowOff>47160</xdr:rowOff>
    </xdr:to>
    <xdr:graphicFrame>
      <xdr:nvGraphicFramePr>
        <xdr:cNvPr id="1" name="Chart 1"/>
        <xdr:cNvGraphicFramePr/>
      </xdr:nvGraphicFramePr>
      <xdr:xfrm>
        <a:off x="237960" y="218880"/>
        <a:ext cx="17443080" cy="63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A13" activeCellId="0" sqref="A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19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8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8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2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2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2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2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3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3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4</v>
      </c>
      <c r="C12" s="24"/>
      <c r="D12" s="25"/>
      <c r="E12" s="24"/>
      <c r="F12" s="25"/>
      <c r="G12" s="24"/>
      <c r="H12" s="25"/>
      <c r="I12" s="24"/>
      <c r="J12" s="25"/>
      <c r="K12" s="24"/>
      <c r="L12" s="25"/>
      <c r="M12" s="24"/>
      <c r="N12" s="25"/>
      <c r="O12" s="24"/>
      <c r="P12" s="25"/>
      <c r="Q12" s="24"/>
      <c r="R12" s="25"/>
      <c r="S12" s="24"/>
      <c r="T12" s="25"/>
      <c r="U12" s="24"/>
      <c r="V12" s="25"/>
      <c r="W12" s="26" t="n">
        <f aca="false">B12-SUM(C12:V12)</f>
        <v>4</v>
      </c>
      <c r="X12" s="21" t="n">
        <f aca="false">IFERROR(1-(W12/B12),"")</f>
        <v>0</v>
      </c>
    </row>
    <row r="13" customFormat="false" ht="30" hidden="false" customHeight="true" outlineLevel="0" collapsed="false">
      <c r="A13" s="22"/>
      <c r="B13" s="23"/>
      <c r="C13" s="24"/>
      <c r="D13" s="25"/>
      <c r="E13" s="24"/>
      <c r="F13" s="25"/>
      <c r="G13" s="24"/>
      <c r="H13" s="25"/>
      <c r="I13" s="24"/>
      <c r="J13" s="25"/>
      <c r="K13" s="24"/>
      <c r="L13" s="25"/>
      <c r="M13" s="24"/>
      <c r="N13" s="25"/>
      <c r="O13" s="24"/>
      <c r="P13" s="25"/>
      <c r="Q13" s="24"/>
      <c r="R13" s="25"/>
      <c r="S13" s="24"/>
      <c r="T13" s="25"/>
      <c r="U13" s="24"/>
      <c r="V13" s="25"/>
      <c r="W13" s="26" t="n">
        <f aca="false">B13-SUM(C13:V13)</f>
        <v>0</v>
      </c>
      <c r="X13" s="21" t="str">
        <f aca="false">IFERROR(1-(W13/B13),"")</f>
        <v/>
      </c>
    </row>
    <row r="14" customFormat="false" ht="30" hidden="false" customHeight="true" outlineLevel="0" collapsed="false">
      <c r="A14" s="22" t="s">
        <v>16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17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18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19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20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21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22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23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24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25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26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27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28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29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30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31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32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33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34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35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36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37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38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39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40</v>
      </c>
      <c r="B38" s="34" t="n">
        <f aca="false">SUM(B8:B37)</f>
        <v>19</v>
      </c>
      <c r="C38" s="35" t="e">
        <f aca="false">IFERROR(IF(B38-SUM(C8:C37)=B38,NA(),B38-SUM(C8:C37)),NA())</f>
        <v>#N/A</v>
      </c>
      <c r="D38" s="35" t="e">
        <f aca="false">IFERROR(IF(C38-SUM(D8:D37)=C38,NA(),C38-SUM(D8:D37)),NA())</f>
        <v>#N/A</v>
      </c>
      <c r="E38" s="35" t="e">
        <f aca="false">IFERROR(IF(D38-SUM(E8:E37)=D38,NA(),D38-SUM(E8:E37)),NA())</f>
        <v>#N/A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19</v>
      </c>
      <c r="X38" s="37" t="n">
        <f aca="false">IFERROR(1-(W38/B38),"")</f>
        <v>0</v>
      </c>
    </row>
    <row r="39" customFormat="false" ht="17.25" hidden="false" customHeight="false" outlineLevel="0" collapsed="false">
      <c r="A39" s="38" t="s">
        <v>41</v>
      </c>
      <c r="B39" s="39" t="n">
        <f aca="false">SUM(B8:B37)</f>
        <v>19</v>
      </c>
      <c r="C39" s="40" t="n">
        <f aca="false">IFERROR((IF(B39-($B$38/$G$4) &lt; 0,"-", B39-($B$38/$G$4))),IFERROR(B39-($B$38/20),"-"))</f>
        <v>18.05</v>
      </c>
      <c r="D39" s="40" t="n">
        <f aca="false">IFERROR((IF(C39-($B$38/$G$4) &lt; 0,"-", C39-($B$38/$G$4))),IFERROR(C39-($B$38/20),"-"))</f>
        <v>17.1</v>
      </c>
      <c r="E39" s="40" t="n">
        <f aca="false">IFERROR((IF(D39-($B$38/$G$4) &lt; 0,"-", D39-($B$38/$G$4))),IFERROR(D39-($B$38/20),"-"))</f>
        <v>16.15</v>
      </c>
      <c r="F39" s="40" t="n">
        <f aca="false">IFERROR((IF(E39-($B$38/$G$4) &lt; 0,"-", E39-($B$38/$G$4))),IFERROR(E39-($B$38/20),"-"))</f>
        <v>15.2</v>
      </c>
      <c r="G39" s="40" t="n">
        <f aca="false">IFERROR((IF(F39-($B$38/$G$4) &lt; 0,"-", F39-($B$38/$G$4))),IFERROR(F39-($B$38/20),"-"))</f>
        <v>14.25</v>
      </c>
      <c r="H39" s="40" t="n">
        <f aca="false">IFERROR((IF(G39-($B$38/$G$4) &lt; 0,"-", G39-($B$38/$G$4))),IFERROR(G39-($B$38/20),"-"))</f>
        <v>13.3</v>
      </c>
      <c r="I39" s="40" t="n">
        <f aca="false">IFERROR((IF(H39-($B$38/$G$4) &lt; 0,"-", H39-($B$38/$G$4))),IFERROR(H39-($B$38/20),"-"))</f>
        <v>12.35</v>
      </c>
      <c r="J39" s="40" t="n">
        <f aca="false">IFERROR((IF(I39-($B$38/$G$4) &lt; 0,"-", I39-($B$38/$G$4))),IFERROR(I39-($B$38/20),"-"))</f>
        <v>11.4</v>
      </c>
      <c r="K39" s="40" t="n">
        <f aca="false">IFERROR((IF(J39-($B$38/$G$4) &lt; 0,"-", J39-($B$38/$G$4))),IFERROR(J39-($B$38/20),"-"))</f>
        <v>10.45</v>
      </c>
      <c r="L39" s="40" t="n">
        <f aca="false">IFERROR((IF(K39-($B$38/$G$4) &lt; 0,"-", K39-($B$38/$G$4))),IFERROR(K39-($B$38/20),"-"))</f>
        <v>9.50000000000001</v>
      </c>
      <c r="M39" s="40" t="n">
        <f aca="false">IFERROR((IF(L39-($B$38/$G$4) &lt; 0,"-", L39-($B$38/$G$4))),IFERROR(L39-($B$38/20),"-"))</f>
        <v>8.55000000000001</v>
      </c>
      <c r="N39" s="40" t="n">
        <f aca="false">IFERROR((IF(M39-($B$38/$G$4) &lt; 0,"-", M39-($B$38/$G$4))),IFERROR(M39-($B$38/20),"-"))</f>
        <v>7.60000000000001</v>
      </c>
      <c r="O39" s="40" t="n">
        <f aca="false">IFERROR((IF(N39-($B$38/$G$4) &lt; 0,"-", N39-($B$38/$G$4))),IFERROR(N39-($B$38/20),"-"))</f>
        <v>6.65000000000001</v>
      </c>
      <c r="P39" s="40" t="n">
        <f aca="false">IFERROR((IF(O39-($B$38/$G$4) &lt; 0,"-", O39-($B$38/$G$4))),IFERROR(O39-($B$38/20),"-"))</f>
        <v>5.70000000000001</v>
      </c>
      <c r="Q39" s="40" t="n">
        <f aca="false">IFERROR((IF(P39-($B$38/$G$4) &lt; 0,"-", P39-($B$38/$G$4))),IFERROR(P39-($B$38/20),"-"))</f>
        <v>4.75000000000001</v>
      </c>
      <c r="R39" s="40" t="n">
        <f aca="false">IFERROR((IF(Q39-($B$38/$G$4) &lt; 0,"-", Q39-($B$38/$G$4))),IFERROR(Q39-($B$38/20),"-"))</f>
        <v>3.80000000000001</v>
      </c>
      <c r="S39" s="40" t="n">
        <f aca="false">IFERROR((IF(R39-($B$38/$G$4) &lt; 0,"-", R39-($B$38/$G$4))),IFERROR(R39-($B$38/20),"-"))</f>
        <v>2.85000000000001</v>
      </c>
      <c r="T39" s="40" t="n">
        <f aca="false">IFERROR((IF(S39-($B$38/$G$4) &lt; 0,"-", S39-($B$38/$G$4))),IFERROR(S39-($B$38/20),"-"))</f>
        <v>1.90000000000001</v>
      </c>
      <c r="U39" s="40" t="n">
        <f aca="false">IFERROR((IF(T39-($B$38/$G$4) &lt; 0,"-", T39-($B$38/$G$4))),IFERROR(T39-($B$38/20),"-"))</f>
        <v>0.950000000000007</v>
      </c>
      <c r="V39" s="40" t="n">
        <f aca="false">IFERROR((IF(U39-($B$38/$G$4) &lt; 0,"-", U39-($B$38/$G$4))),IFERROR(U39-($B$38/20),"-"))</f>
        <v>6.88338275267597E-015</v>
      </c>
      <c r="W39" s="41"/>
      <c r="X39" s="42"/>
    </row>
    <row r="40" customFormat="false" ht="15.75" hidden="false" customHeight="false" outlineLevel="0" collapsed="false"/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{D56ED417-8027-4050-A3BB-C96DC9991DB0}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56ED417-8027-4050-A3BB-C96DC9991DB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2024-03-14T13:17:03Z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